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0" yWindow="0" windowWidth="19200" windowHeight="11610" firstSheet="1" activeTab="1"/>
  </bookViews>
  <sheets>
    <sheet name="プルダウン" sheetId="7" state="hidden" r:id="rId1"/>
    <sheet name="AOTS2022ver" sheetId="8" r:id="rId2"/>
    <sheet name="Data(Officials only)" sheetId="9" r:id="rId3"/>
  </sheets>
  <definedNames>
    <definedName name="_xlnm._FilterDatabase" localSheetId="2" hidden="1">'Data(Officials only)'!$A$5:$AP$9</definedName>
    <definedName name="_xlnm.Print_Area" localSheetId="1">AOTS2022ver!$A$1:$X$50</definedName>
    <definedName name="_xlnm.Print_Area" localSheetId="2">'Data(Officials only)'!$A$1:$AP$5</definedName>
  </definedName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" i="9"/>
  <c r="P5"/>
  <c r="Y26" i="8"/>
  <c r="AO5" i="9" l="1"/>
  <c r="AK5" l="1"/>
  <c r="AG5"/>
  <c r="AE5"/>
  <c r="AP5"/>
  <c r="AN5"/>
  <c r="AM5"/>
  <c r="AL5"/>
  <c r="Y50" i="8"/>
  <c r="Y39"/>
  <c r="Y38"/>
  <c r="Y37"/>
  <c r="Y36"/>
  <c r="Y35"/>
  <c r="AJ5" i="9"/>
  <c r="AI5"/>
  <c r="AH5"/>
  <c r="AC5"/>
  <c r="Y42" i="8" l="1"/>
  <c r="AF5" i="9" l="1"/>
  <c r="AD5"/>
  <c r="AB5"/>
  <c r="Y5"/>
  <c r="X5"/>
  <c r="V5"/>
  <c r="T5"/>
  <c r="S5"/>
  <c r="R5"/>
  <c r="Q5"/>
  <c r="O5"/>
  <c r="N5"/>
  <c r="M5"/>
  <c r="L5"/>
  <c r="I5"/>
  <c r="H5"/>
  <c r="G5"/>
  <c r="F5"/>
  <c r="D5"/>
  <c r="C5"/>
  <c r="AW5" s="1"/>
  <c r="J4"/>
  <c r="K4" s="1"/>
  <c r="AS4"/>
  <c r="AW4"/>
  <c r="AX4"/>
  <c r="B5"/>
  <c r="E5"/>
  <c r="B6"/>
  <c r="E6"/>
  <c r="J6"/>
  <c r="K6" s="1"/>
  <c r="AS6"/>
  <c r="AW6"/>
  <c r="AX6"/>
  <c r="B7"/>
  <c r="E7"/>
  <c r="J7"/>
  <c r="K7" s="1"/>
  <c r="AS7"/>
  <c r="AW7"/>
  <c r="AX7"/>
  <c r="B8"/>
  <c r="E8"/>
  <c r="J8"/>
  <c r="K8" s="1"/>
  <c r="AS8"/>
  <c r="AW8"/>
  <c r="AX8"/>
  <c r="B9"/>
  <c r="J9"/>
  <c r="K9" s="1"/>
  <c r="AS9"/>
  <c r="AW9"/>
  <c r="AX9"/>
  <c r="J5" l="1"/>
  <c r="K5" s="1"/>
  <c r="Y29" i="8" l="1"/>
  <c r="Z28"/>
  <c r="Y28"/>
  <c r="R28"/>
  <c r="W5" i="9" s="1"/>
  <c r="Y17" i="8"/>
  <c r="Y18"/>
  <c r="Y27"/>
  <c r="Y21"/>
  <c r="Y25"/>
  <c r="Y24"/>
  <c r="Y23"/>
  <c r="Y22"/>
  <c r="Y20"/>
  <c r="Y16"/>
  <c r="Y19"/>
  <c r="Y15"/>
  <c r="Y14"/>
  <c r="X17"/>
  <c r="V17"/>
  <c r="T17"/>
  <c r="S17"/>
  <c r="AX5" i="9" l="1"/>
  <c r="AS5"/>
</calcChain>
</file>

<file path=xl/sharedStrings.xml><?xml version="1.0" encoding="utf-8"?>
<sst xmlns="http://schemas.openxmlformats.org/spreadsheetml/2006/main" count="264" uniqueCount="236">
  <si>
    <t xml:space="preserve">Invested from Japanese company (ies): </t>
    <phoneticPr fontId="1"/>
  </si>
  <si>
    <t xml:space="preserve">Technical collaboration with Japanese company (ies):  </t>
    <phoneticPr fontId="1"/>
  </si>
  <si>
    <t>No</t>
    <phoneticPr fontId="1"/>
  </si>
  <si>
    <t>Agree</t>
    <phoneticPr fontId="1"/>
  </si>
  <si>
    <t>Disagree</t>
    <phoneticPr fontId="1"/>
  </si>
  <si>
    <t>Planning to have business transactions with Japanese Affiliated Company (ies)</t>
    <phoneticPr fontId="1"/>
  </si>
  <si>
    <t xml:space="preserve"> </t>
    <phoneticPr fontId="1"/>
  </si>
  <si>
    <r>
      <t>1</t>
    </r>
    <r>
      <rPr>
        <b/>
        <sz val="12"/>
        <rFont val="ＭＳ Ｐ明朝"/>
        <family val="1"/>
        <charset val="128"/>
      </rPr>
      <t>．</t>
    </r>
    <r>
      <rPr>
        <b/>
        <sz val="12"/>
        <rFont val="Arial"/>
        <family val="2"/>
      </rPr>
      <t>Applicant Information</t>
    </r>
    <phoneticPr fontId="1"/>
  </si>
  <si>
    <t>Company Name:</t>
    <phoneticPr fontId="1"/>
  </si>
  <si>
    <t>Company Address:</t>
    <phoneticPr fontId="1"/>
  </si>
  <si>
    <t>Main Products/Service:</t>
    <phoneticPr fontId="1"/>
  </si>
  <si>
    <t>Department Name:</t>
    <phoneticPr fontId="1"/>
  </si>
  <si>
    <t>Date &amp; Time:</t>
    <phoneticPr fontId="1"/>
  </si>
  <si>
    <t>1)</t>
    <phoneticPr fontId="1"/>
  </si>
  <si>
    <t>2)</t>
    <phoneticPr fontId="1"/>
  </si>
  <si>
    <t>3)</t>
    <phoneticPr fontId="1"/>
  </si>
  <si>
    <t>4)</t>
    <phoneticPr fontId="1"/>
  </si>
  <si>
    <t>5)-(1)</t>
    <phoneticPr fontId="1"/>
  </si>
  <si>
    <t>5)-(2)</t>
    <phoneticPr fontId="1"/>
  </si>
  <si>
    <t>5)-(3)</t>
    <phoneticPr fontId="1"/>
  </si>
  <si>
    <t>5)-(4)</t>
    <phoneticPr fontId="1"/>
  </si>
  <si>
    <t>6)</t>
    <phoneticPr fontId="1"/>
  </si>
  <si>
    <t>7)</t>
    <phoneticPr fontId="1"/>
  </si>
  <si>
    <t>8)</t>
    <phoneticPr fontId="1"/>
  </si>
  <si>
    <t xml:space="preserve">1) </t>
    <phoneticPr fontId="1"/>
  </si>
  <si>
    <t>Any copy, reproduction, republication, recording and/or filming of the delivered material and/or program movie is prohibited.</t>
    <phoneticPr fontId="1"/>
  </si>
  <si>
    <t xml:space="preserve">It is not permitted to take all illegal actions that infringe the copyright rule.  </t>
    <phoneticPr fontId="1"/>
  </si>
  <si>
    <t>Year</t>
    <phoneticPr fontId="1"/>
  </si>
  <si>
    <t>Month</t>
    <phoneticPr fontId="1"/>
  </si>
  <si>
    <t>Day</t>
    <phoneticPr fontId="1"/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</si>
  <si>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</si>
  <si>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</si>
  <si>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</si>
  <si>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</si>
  <si>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</si>
  <si>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</si>
  <si>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</si>
  <si>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</si>
  <si>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</si>
  <si>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</si>
  <si>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</si>
  <si>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</si>
  <si>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</si>
  <si>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</si>
  <si>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</si>
  <si>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</si>
  <si>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</si>
  <si>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</si>
  <si>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</si>
  <si>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</si>
  <si>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</si>
  <si>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</si>
  <si>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</si>
  <si>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</si>
  <si>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</si>
  <si>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</si>
  <si>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</si>
  <si>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</si>
  <si>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</si>
  <si>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</si>
  <si>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年</t>
    <rPh sb="0" eb="1">
      <t>トシ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</si>
  <si>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</si>
  <si>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</si>
  <si>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Number of Employees</t>
  </si>
  <si>
    <t>50 or less</t>
    <phoneticPr fontId="1"/>
  </si>
  <si>
    <t>51 - 100</t>
    <phoneticPr fontId="1"/>
  </si>
  <si>
    <t>101 - 300</t>
    <phoneticPr fontId="1"/>
  </si>
  <si>
    <t>301 - 1,000</t>
    <phoneticPr fontId="1"/>
  </si>
  <si>
    <t>1,000 or more</t>
    <phoneticPr fontId="1"/>
  </si>
  <si>
    <t>Yes</t>
    <phoneticPr fontId="1"/>
  </si>
  <si>
    <t>Male</t>
    <phoneticPr fontId="1"/>
  </si>
  <si>
    <t>Female</t>
    <phoneticPr fontId="1"/>
  </si>
  <si>
    <t>2022 AOTS Online Program Application</t>
    <phoneticPr fontId="1"/>
  </si>
  <si>
    <t>Online Program Title:</t>
    <phoneticPr fontId="1"/>
  </si>
  <si>
    <t>Online Program Code:</t>
    <phoneticPr fontId="1"/>
  </si>
  <si>
    <t>4)</t>
    <phoneticPr fontId="1"/>
  </si>
  <si>
    <t>The personal information which I have provided may be used to publicize other AOTS training programs and conduct questionnaires.</t>
    <phoneticPr fontId="1"/>
  </si>
  <si>
    <t>3)</t>
    <phoneticPr fontId="1"/>
  </si>
  <si>
    <t>5)</t>
    <phoneticPr fontId="1"/>
  </si>
  <si>
    <t>Videos and pictures during online programs may be used to publicize other AOTS training programs and conduct questionnaires.</t>
    <phoneticPr fontId="1"/>
  </si>
  <si>
    <t>@</t>
    <phoneticPr fontId="1"/>
  </si>
  <si>
    <r>
      <t>E-mail Address</t>
    </r>
    <r>
      <rPr>
        <b/>
        <sz val="11"/>
        <rFont val="ＭＳ Ｐゴシック"/>
        <family val="3"/>
        <charset val="128"/>
      </rPr>
      <t>☆</t>
    </r>
    <r>
      <rPr>
        <b/>
        <sz val="11"/>
        <rFont val="Arial"/>
        <family val="2"/>
      </rPr>
      <t xml:space="preserve">: </t>
    </r>
    <phoneticPr fontId="1"/>
  </si>
  <si>
    <t>&lt;Notice&gt;</t>
    <phoneticPr fontId="1"/>
  </si>
  <si>
    <t>5)-(5)</t>
    <phoneticPr fontId="1"/>
  </si>
  <si>
    <t>Company Website:</t>
    <phoneticPr fontId="1"/>
  </si>
  <si>
    <t xml:space="preserve">9) </t>
    <phoneticPr fontId="1"/>
  </si>
  <si>
    <t>English Proficiency</t>
    <phoneticPr fontId="1"/>
  </si>
  <si>
    <t>10)-(1)</t>
    <phoneticPr fontId="1"/>
  </si>
  <si>
    <t>10)-(2)</t>
    <phoneticPr fontId="1"/>
  </si>
  <si>
    <t>check:</t>
    <phoneticPr fontId="1"/>
  </si>
  <si>
    <t>OK</t>
    <phoneticPr fontId="1"/>
  </si>
  <si>
    <t>Check</t>
    <phoneticPr fontId="1"/>
  </si>
  <si>
    <t>Position</t>
    <phoneticPr fontId="1"/>
  </si>
  <si>
    <t>5: Able to join debates completely</t>
    <phoneticPr fontId="1"/>
  </si>
  <si>
    <t>4: Able to follow lectures completely</t>
    <phoneticPr fontId="1"/>
  </si>
  <si>
    <t>3: Able to follow lectures mostly</t>
    <phoneticPr fontId="1"/>
  </si>
  <si>
    <t>2: Able to carry our daily conversation</t>
    <phoneticPr fontId="1"/>
  </si>
  <si>
    <t>1: Don't understand</t>
    <phoneticPr fontId="1"/>
  </si>
  <si>
    <t>Business Field</t>
    <phoneticPr fontId="1"/>
  </si>
  <si>
    <t>Consulting</t>
    <phoneticPr fontId="1"/>
  </si>
  <si>
    <t>Other</t>
    <phoneticPr fontId="1"/>
  </si>
  <si>
    <t>Manufacturer</t>
    <phoneticPr fontId="1"/>
  </si>
  <si>
    <r>
      <t xml:space="preserve">11) </t>
    </r>
    <r>
      <rPr>
        <b/>
        <sz val="12"/>
        <color rgb="FFFF0000"/>
        <rFont val="Arial"/>
        <family val="2"/>
      </rPr>
      <t>Your Registration ID</t>
    </r>
    <r>
      <rPr>
        <b/>
        <sz val="12"/>
        <color rgb="FFFF0000"/>
        <rFont val="ＭＳ Ｐゴシック"/>
        <family val="3"/>
        <charset val="128"/>
      </rPr>
      <t>☆→</t>
    </r>
    <r>
      <rPr>
        <b/>
        <sz val="10"/>
        <color rgb="FFFF0000"/>
        <rFont val="ＭＳ Ｐゴシック"/>
        <family val="3"/>
        <charset val="128"/>
      </rPr>
      <t xml:space="preserve">
</t>
    </r>
    <r>
      <rPr>
        <sz val="8"/>
        <color rgb="FFFF0000"/>
        <rFont val="Arial"/>
        <family val="2"/>
      </rPr>
      <t xml:space="preserve">(Date of your birth:MMDD)    </t>
    </r>
    <phoneticPr fontId="1"/>
  </si>
  <si>
    <t>Number of Employees:  (selective)</t>
    <phoneticPr fontId="1"/>
  </si>
  <si>
    <t>Business Field: (selective)</t>
    <phoneticPr fontId="1"/>
  </si>
  <si>
    <r>
      <rPr>
        <sz val="14"/>
        <color rgb="FFFF0000"/>
        <rFont val="Arial"/>
        <family val="2"/>
      </rPr>
      <t>Please fill in the following form and email this sheet to the above Alumni Society by</t>
    </r>
    <r>
      <rPr>
        <sz val="14"/>
        <rFont val="Arial"/>
        <family val="2"/>
      </rPr>
      <t xml:space="preserve"> </t>
    </r>
    <r>
      <rPr>
        <b/>
        <sz val="14"/>
        <color rgb="FF0033CC"/>
        <rFont val="Arial"/>
        <family val="2"/>
      </rPr>
      <t>day/month/year.</t>
    </r>
    <r>
      <rPr>
        <sz val="14"/>
        <rFont val="Arial"/>
        <family val="2"/>
      </rPr>
      <t xml:space="preserve">
</t>
    </r>
    <phoneticPr fontId="1"/>
  </si>
  <si>
    <t>Position/Designation: (selective)</t>
    <phoneticPr fontId="1"/>
  </si>
  <si>
    <t>English Proficiency: (selective)</t>
    <phoneticPr fontId="1"/>
  </si>
  <si>
    <t>Mobile number:</t>
    <phoneticPr fontId="1"/>
  </si>
  <si>
    <t>Country:</t>
    <phoneticPr fontId="1"/>
  </si>
  <si>
    <r>
      <t>Applicant Name</t>
    </r>
    <r>
      <rPr>
        <b/>
        <sz val="11"/>
        <rFont val="ＭＳ Ｐゴシック"/>
        <family val="3"/>
        <charset val="128"/>
      </rPr>
      <t>☆</t>
    </r>
    <r>
      <rPr>
        <b/>
        <sz val="11"/>
        <rFont val="Arial"/>
        <family val="2"/>
      </rPr>
      <t>: (in English)</t>
    </r>
    <phoneticPr fontId="1"/>
  </si>
  <si>
    <t>able to join the webinar as an observer</t>
    <phoneticPr fontId="43"/>
  </si>
  <si>
    <t>Not Approved</t>
    <phoneticPr fontId="43"/>
  </si>
  <si>
    <t>Approved</t>
    <phoneticPr fontId="43"/>
  </si>
  <si>
    <t>Able to join the webinar as an observer</t>
  </si>
  <si>
    <t>Not Approved</t>
  </si>
  <si>
    <t>Agree</t>
  </si>
  <si>
    <t>-</t>
    <phoneticPr fontId="43"/>
  </si>
  <si>
    <t>No</t>
  </si>
  <si>
    <t>BBB Co., Ltd.</t>
    <phoneticPr fontId="43"/>
  </si>
  <si>
    <t>Yes</t>
  </si>
  <si>
    <t>AAA Co., Ltd.</t>
    <phoneticPr fontId="43"/>
  </si>
  <si>
    <t>B</t>
  </si>
  <si>
    <t>personal@gmail.com</t>
    <phoneticPr fontId="43"/>
  </si>
  <si>
    <t>Able to join debates completely</t>
    <phoneticPr fontId="43"/>
  </si>
  <si>
    <t>General Manager</t>
  </si>
  <si>
    <t>Operations</t>
  </si>
  <si>
    <t>Automobile products</t>
  </si>
  <si>
    <t>Shocks Absorber</t>
  </si>
  <si>
    <t>https://******</t>
    <phoneticPr fontId="43"/>
  </si>
  <si>
    <t>XXXX</t>
    <phoneticPr fontId="43"/>
  </si>
  <si>
    <t>XXXX Co., Ltd.</t>
    <phoneticPr fontId="43"/>
  </si>
  <si>
    <t xml:space="preserve">Male </t>
  </si>
  <si>
    <t>JASTECA</t>
    <phoneticPr fontId="43"/>
  </si>
  <si>
    <t>India</t>
    <phoneticPr fontId="43"/>
  </si>
  <si>
    <t>Kmar wahid</t>
    <phoneticPr fontId="43"/>
  </si>
  <si>
    <t>ORLDTP</t>
    <phoneticPr fontId="43"/>
  </si>
  <si>
    <t>Sample</t>
    <phoneticPr fontId="43"/>
  </si>
  <si>
    <t>Email addres Trimmed</t>
    <phoneticPr fontId="43"/>
  </si>
  <si>
    <t>4)-(2) Name of company</t>
    <phoneticPr fontId="43"/>
  </si>
  <si>
    <t>4)-(1) Planning to have business transaction with Japanese Affiliate company</t>
    <phoneticPr fontId="43"/>
  </si>
  <si>
    <t>3)-(2) Name of company</t>
    <phoneticPr fontId="43"/>
  </si>
  <si>
    <t>3)-(1) Agent of Japanese Company</t>
    <phoneticPr fontId="43"/>
  </si>
  <si>
    <t>2)-(2) Name of company</t>
    <phoneticPr fontId="43"/>
  </si>
  <si>
    <t>2)-(1) Technical Collobration with Japanese Company</t>
    <phoneticPr fontId="43"/>
  </si>
  <si>
    <t>1)-(2) Name of company</t>
    <phoneticPr fontId="43"/>
  </si>
  <si>
    <t>1)-(1) Invested From Japanese Company</t>
    <phoneticPr fontId="43"/>
  </si>
  <si>
    <t>kWh/year</t>
    <phoneticPr fontId="43"/>
  </si>
  <si>
    <t>11) CRTP Qustion</t>
    <phoneticPr fontId="43"/>
  </si>
  <si>
    <t>5)-(4)
Business Field</t>
    <phoneticPr fontId="43"/>
  </si>
  <si>
    <t>4) Age</t>
    <phoneticPr fontId="43"/>
  </si>
  <si>
    <t>4) Date of Birth (YYYY/MM/DD)</t>
    <phoneticPr fontId="43"/>
  </si>
  <si>
    <t>4) Date of Birth (Day)</t>
    <phoneticPr fontId="43"/>
  </si>
  <si>
    <t>4) Date of Birth (Month)</t>
    <phoneticPr fontId="43"/>
  </si>
  <si>
    <t>4) Date of Birth (Year)</t>
    <phoneticPr fontId="43"/>
  </si>
  <si>
    <t>3) Sex</t>
    <phoneticPr fontId="43"/>
  </si>
  <si>
    <t>CP</t>
    <phoneticPr fontId="43"/>
  </si>
  <si>
    <t>2) Country</t>
    <phoneticPr fontId="43"/>
  </si>
  <si>
    <t>1) Applicant Name</t>
    <phoneticPr fontId="43"/>
  </si>
  <si>
    <t>Trimmed  email</t>
    <phoneticPr fontId="43"/>
  </si>
  <si>
    <t>Trimmed name</t>
    <phoneticPr fontId="43"/>
  </si>
  <si>
    <t>For AOTS use only
Note</t>
    <phoneticPr fontId="43"/>
  </si>
  <si>
    <t>For AOTS use only
Approved / not Approved</t>
    <phoneticPr fontId="43"/>
  </si>
  <si>
    <t>3. Declaration</t>
    <phoneticPr fontId="43"/>
  </si>
  <si>
    <t>2. Applicant company's relation with Japanese company</t>
    <phoneticPr fontId="43"/>
  </si>
  <si>
    <t>1. Applicant Information</t>
    <phoneticPr fontId="43"/>
  </si>
  <si>
    <t>Webinar
Code</t>
    <phoneticPr fontId="43"/>
  </si>
  <si>
    <t>No.</t>
    <phoneticPr fontId="43"/>
  </si>
  <si>
    <t>Yellow cells shall be required. Blue cells shall be filled where applicable.</t>
    <phoneticPr fontId="1"/>
  </si>
  <si>
    <t>Owned by foreign (non-Japanese) company(ies):</t>
    <phoneticPr fontId="1"/>
  </si>
  <si>
    <t>Information &amp; Communication</t>
    <phoneticPr fontId="1"/>
  </si>
  <si>
    <t>Construction</t>
    <phoneticPr fontId="1"/>
  </si>
  <si>
    <t>Financing Business</t>
    <phoneticPr fontId="1"/>
  </si>
  <si>
    <t>Services</t>
    <phoneticPr fontId="1"/>
  </si>
  <si>
    <t>Transportation</t>
    <phoneticPr fontId="1"/>
  </si>
  <si>
    <t>Education</t>
    <phoneticPr fontId="1"/>
  </si>
  <si>
    <t>Agree ALL</t>
    <phoneticPr fontId="1"/>
  </si>
  <si>
    <t>Name of the company (ies):</t>
    <phoneticPr fontId="1"/>
  </si>
  <si>
    <t>3)</t>
    <phoneticPr fontId="1"/>
  </si>
  <si>
    <t>Sex:(selective)</t>
    <phoneticPr fontId="1"/>
  </si>
  <si>
    <t>4. Declaration</t>
    <phoneticPr fontId="1"/>
  </si>
  <si>
    <r>
      <rPr>
        <sz val="10"/>
        <color rgb="FFFF0000"/>
        <rFont val="Arial"/>
        <family val="2"/>
      </rPr>
      <t>If the company applies to at least one of the followings, tick yes</t>
    </r>
    <r>
      <rPr>
        <sz val="11"/>
        <rFont val="Arial"/>
        <family val="2"/>
      </rPr>
      <t xml:space="preserve">
(1) Agent of Japanese Company (ies):
(2) Supplier of parts or raw material to Japanese company (ies) : 
(3) Doing Business with Japanese Affiliated company (ies):</t>
    </r>
    <phoneticPr fontId="1"/>
  </si>
  <si>
    <t>AOTS website</t>
  </si>
  <si>
    <t>AOTS e-newsletters</t>
  </si>
  <si>
    <t>Referral from my company</t>
  </si>
  <si>
    <t>Referral from AOTS collaborative organization*.
(*e.g. AOTS Alumni Society, industrial organization)</t>
  </si>
  <si>
    <t>Others</t>
  </si>
  <si>
    <t>Trigger</t>
    <phoneticPr fontId="1"/>
  </si>
  <si>
    <t>1)</t>
    <phoneticPr fontId="1"/>
  </si>
  <si>
    <t>2)</t>
    <phoneticPr fontId="1"/>
  </si>
  <si>
    <t>N/A</t>
    <phoneticPr fontId="1"/>
  </si>
  <si>
    <t>3)</t>
    <phoneticPr fontId="1"/>
  </si>
  <si>
    <t>If YES, input the following:</t>
    <phoneticPr fontId="1"/>
  </si>
  <si>
    <t>The personal information which I have provided on this form shall be provided to AOTS officials and  to a third party (e.g. lecturers, interpreters) for screening participants and conducting the online programs.</t>
    <phoneticPr fontId="1"/>
  </si>
  <si>
    <r>
      <rPr>
        <b/>
        <i/>
        <sz val="11"/>
        <color rgb="FF0033CC"/>
        <rFont val="ＭＳ Ｐゴシック"/>
        <family val="3"/>
        <charset val="128"/>
      </rPr>
      <t>☆</t>
    </r>
    <r>
      <rPr>
        <b/>
        <i/>
        <sz val="11"/>
        <color rgb="FF0033CC"/>
        <rFont val="Arial"/>
        <family val="2"/>
      </rPr>
      <t xml:space="preserve"> Please enter your name, email address, and registration ID correctly as described above when registering for the online program.</t>
    </r>
    <phoneticPr fontId="1"/>
  </si>
  <si>
    <r>
      <rPr>
        <b/>
        <i/>
        <sz val="11"/>
        <color rgb="FFFF0000"/>
        <rFont val="ＭＳ Ｐゴシック"/>
        <family val="3"/>
        <charset val="128"/>
      </rPr>
      <t>☆</t>
    </r>
    <r>
      <rPr>
        <b/>
        <i/>
        <sz val="11"/>
        <color rgb="FFFF0000"/>
        <rFont val="Arial"/>
        <family val="2"/>
      </rPr>
      <t xml:space="preserve"> You may not receive necessary information from program officer in case your email address is incorrect.</t>
    </r>
    <phoneticPr fontId="1"/>
  </si>
  <si>
    <t>5)-(1)Owned by foreign (non-Japanese) company(ies):</t>
    <phoneticPr fontId="1"/>
  </si>
  <si>
    <t>5)-(2) Name of company</t>
    <phoneticPr fontId="43"/>
  </si>
  <si>
    <r>
      <t>3. How did you know this program?</t>
    </r>
    <r>
      <rPr>
        <b/>
        <sz val="12"/>
        <color rgb="FFFF0000"/>
        <rFont val="Arial"/>
        <family val="2"/>
      </rPr>
      <t xml:space="preserve"> (choose where applicable)</t>
    </r>
    <phoneticPr fontId="1"/>
  </si>
  <si>
    <t>3. How did you know this program?</t>
    <phoneticPr fontId="1"/>
  </si>
  <si>
    <t>I, an applicant, declare that I consent with the conditions above:</t>
    <phoneticPr fontId="1"/>
  </si>
  <si>
    <t>I, an applicant, declare that I consent with the conditions above:</t>
    <phoneticPr fontId="1"/>
  </si>
  <si>
    <r>
      <t xml:space="preserve">2. Relationship of applicant's company with Japanese companies and other information </t>
    </r>
    <r>
      <rPr>
        <b/>
        <sz val="12"/>
        <color rgb="FFFF0000"/>
        <rFont val="Arial"/>
        <family val="2"/>
      </rPr>
      <t>(Choose yes/no)</t>
    </r>
    <phoneticPr fontId="1"/>
  </si>
  <si>
    <t>Fill in the email you will use at the webinar.</t>
    <phoneticPr fontId="1"/>
  </si>
  <si>
    <t>In case of group attendance, please inform it when registration.</t>
    <phoneticPr fontId="1"/>
  </si>
  <si>
    <t>Association/Organization</t>
    <phoneticPr fontId="1"/>
  </si>
  <si>
    <t>President／CEO</t>
    <phoneticPr fontId="1"/>
  </si>
  <si>
    <t>Director</t>
    <phoneticPr fontId="1"/>
  </si>
  <si>
    <t>Head of Department／Factory Manager</t>
    <phoneticPr fontId="1"/>
  </si>
  <si>
    <t>Section Head／Unit Head</t>
    <phoneticPr fontId="1"/>
  </si>
  <si>
    <t>Supervisor</t>
    <phoneticPr fontId="1"/>
  </si>
  <si>
    <t>Specialist</t>
    <phoneticPr fontId="1"/>
  </si>
  <si>
    <t>Engineer / Technician</t>
    <phoneticPr fontId="1"/>
  </si>
  <si>
    <t>other</t>
    <phoneticPr fontId="1"/>
  </si>
  <si>
    <t>Other? Specify it here:</t>
    <phoneticPr fontId="1"/>
  </si>
  <si>
    <t>Other</t>
    <phoneticPr fontId="1"/>
  </si>
  <si>
    <t>8) -1
 Position/
 Designation
(Other)</t>
    <phoneticPr fontId="43"/>
  </si>
  <si>
    <t>8) 
Position/
 Designation</t>
    <phoneticPr fontId="43"/>
  </si>
  <si>
    <t>7)
 Department Name</t>
    <phoneticPr fontId="43"/>
  </si>
  <si>
    <t>6) 
No. of Employees</t>
    <phoneticPr fontId="43"/>
  </si>
  <si>
    <t>5)-(5) 
Main Products/Service</t>
    <phoneticPr fontId="43"/>
  </si>
  <si>
    <t>5)-(3) 
Company Website</t>
    <phoneticPr fontId="43"/>
  </si>
  <si>
    <t>5)-(2) 
Company Address</t>
    <phoneticPr fontId="43"/>
  </si>
  <si>
    <t>5)-(1) 
Company Name</t>
    <phoneticPr fontId="43"/>
  </si>
  <si>
    <t>9) 
English Language  Ability</t>
    <phoneticPr fontId="43"/>
  </si>
  <si>
    <t>10)-(1) 
Email Address</t>
    <phoneticPr fontId="43"/>
  </si>
  <si>
    <t>10)-(2) 
Mobile Number</t>
    <phoneticPr fontId="43"/>
  </si>
  <si>
    <t>11) 
ID number</t>
    <phoneticPr fontId="43"/>
  </si>
  <si>
    <t>5)-(4)-1
Business Field
(Other)</t>
    <phoneticPr fontId="43"/>
  </si>
  <si>
    <t>Date of Birth:(selective)</t>
    <phoneticPr fontId="1"/>
  </si>
  <si>
    <t>Others? Specify it here:</t>
    <phoneticPr fontId="1"/>
  </si>
  <si>
    <t>Wednesday, 28 September 2022, 4:00PM-7:00PM (JST)</t>
    <phoneticPr fontId="1"/>
  </si>
  <si>
    <t>KROP07</t>
    <phoneticPr fontId="1"/>
  </si>
  <si>
    <t xml:space="preserve">SDGs and Business Management　-Towards the Development of Social Entrepreneurs for SDG Business- </t>
    <phoneticPr fontId="1"/>
  </si>
  <si>
    <r>
      <rPr>
        <b/>
        <sz val="14"/>
        <rFont val="Arial"/>
        <family val="2"/>
      </rPr>
      <t>Email  Address:</t>
    </r>
    <r>
      <rPr>
        <b/>
        <sz val="14"/>
        <color rgb="FF0070C0"/>
        <rFont val="Arial"/>
        <family val="2"/>
      </rPr>
      <t xml:space="preserve"> office@nepalaots.org.np</t>
    </r>
  </si>
  <si>
    <r>
      <t>ATTN: (</t>
    </r>
    <r>
      <rPr>
        <b/>
        <sz val="14"/>
        <color rgb="FF0033CC"/>
        <rFont val="Arial"/>
        <family val="2"/>
      </rPr>
      <t>President/Chairman, Nepal AOTS Alumni Society</t>
    </r>
    <r>
      <rPr>
        <b/>
        <sz val="14"/>
        <color rgb="FF0070C0"/>
        <rFont val="Arial"/>
        <family val="2"/>
      </rPr>
      <t xml:space="preserve">) </t>
    </r>
  </si>
</sst>
</file>

<file path=xl/styles.xml><?xml version="1.0" encoding="utf-8"?>
<styleSheet xmlns="http://schemas.openxmlformats.org/spreadsheetml/2006/main">
  <numFmts count="2">
    <numFmt numFmtId="164" formatCode="yyyy/m/d;@"/>
    <numFmt numFmtId="165" formatCode="#,##0_ "/>
  </numFmts>
  <fonts count="5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4"/>
      <color rgb="FF0070C0"/>
      <name val="Arial"/>
      <family val="2"/>
    </font>
    <font>
      <b/>
      <sz val="14"/>
      <name val="Arial"/>
      <family val="2"/>
    </font>
    <font>
      <u/>
      <sz val="14"/>
      <name val="Arial"/>
      <family val="2"/>
    </font>
    <font>
      <sz val="12"/>
      <color rgb="FF0070C0"/>
      <name val="Arial"/>
      <family val="2"/>
    </font>
    <font>
      <b/>
      <sz val="12"/>
      <name val="Arial"/>
      <family val="2"/>
    </font>
    <font>
      <sz val="11"/>
      <color rgb="FF0033CC"/>
      <name val="Arial"/>
      <family val="2"/>
    </font>
    <font>
      <b/>
      <sz val="11"/>
      <color rgb="FF0033CC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2"/>
      <name val="ＭＳ Ｐ明朝"/>
      <family val="1"/>
      <charset val="128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8"/>
      <name val="Arial"/>
      <family val="2"/>
    </font>
    <font>
      <b/>
      <sz val="10"/>
      <color rgb="FFFF0000"/>
      <name val="ＭＳ Ｐゴシック"/>
      <family val="3"/>
      <charset val="128"/>
    </font>
    <font>
      <sz val="8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ＭＳ Ｐゴシック"/>
      <family val="3"/>
      <charset val="128"/>
    </font>
    <font>
      <b/>
      <sz val="16"/>
      <name val="Arial"/>
      <family val="2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Arial"/>
      <family val="2"/>
    </font>
    <font>
      <sz val="14"/>
      <color rgb="FFFF0000"/>
      <name val="Arial"/>
      <family val="2"/>
    </font>
    <font>
      <sz val="11"/>
      <color rgb="FFFF0000"/>
      <name val="Arial Unicode MS"/>
      <family val="3"/>
      <charset val="128"/>
    </font>
    <font>
      <sz val="11"/>
      <name val="Arial Unicode MS"/>
      <family val="3"/>
      <charset val="128"/>
    </font>
    <font>
      <b/>
      <sz val="12"/>
      <color rgb="FF0033CC"/>
      <name val="Arial"/>
      <family val="2"/>
    </font>
    <font>
      <i/>
      <sz val="11"/>
      <color rgb="FF0033CC"/>
      <name val="Arial Unicode MS"/>
      <family val="3"/>
      <charset val="128"/>
    </font>
    <font>
      <b/>
      <i/>
      <sz val="11"/>
      <color rgb="FF0033CC"/>
      <name val="Arial"/>
      <family val="2"/>
    </font>
    <font>
      <b/>
      <i/>
      <sz val="11"/>
      <color rgb="FF0033CC"/>
      <name val="ＭＳ Ｐゴシック"/>
      <family val="3"/>
      <charset val="128"/>
    </font>
    <font>
      <b/>
      <sz val="14"/>
      <color rgb="FF0033CC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6"/>
      <name val="Calibri"/>
      <family val="3"/>
      <charset val="128"/>
      <scheme val="minor"/>
    </font>
    <font>
      <b/>
      <sz val="12"/>
      <color theme="1"/>
      <name val="Calibri"/>
      <family val="3"/>
      <charset val="128"/>
      <scheme val="minor"/>
    </font>
    <font>
      <u/>
      <sz val="11"/>
      <color theme="10"/>
      <name val="Arial"/>
      <family val="2"/>
    </font>
    <font>
      <sz val="14"/>
      <color theme="1"/>
      <name val="Calibri"/>
      <family val="3"/>
      <charset val="128"/>
      <scheme val="minor"/>
    </font>
    <font>
      <sz val="14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rgb="FFFF0000"/>
      <name val="Arial"/>
      <family val="2"/>
    </font>
    <font>
      <b/>
      <i/>
      <sz val="11"/>
      <color rgb="FFFF0000"/>
      <name val="ＭＳ Ｐゴシック"/>
      <family val="3"/>
      <charset val="128"/>
    </font>
    <font>
      <i/>
      <sz val="11"/>
      <color rgb="FF0033CC"/>
      <name val="Arial"/>
      <family val="2"/>
    </font>
    <font>
      <b/>
      <i/>
      <sz val="14"/>
      <name val="Arial"/>
      <family val="2"/>
    </font>
    <font>
      <sz val="9"/>
      <name val="Arial Unicode MS"/>
      <family val="3"/>
      <charset val="128"/>
    </font>
    <font>
      <sz val="9"/>
      <name val="Arial"/>
      <family val="2"/>
    </font>
    <font>
      <sz val="12"/>
      <color rgb="FF0070C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auto="1"/>
      </bottom>
      <diagonal/>
    </border>
    <border>
      <left/>
      <right/>
      <top style="double">
        <color indexed="64"/>
      </top>
      <bottom style="hair">
        <color auto="1"/>
      </bottom>
      <diagonal/>
    </border>
    <border>
      <left/>
      <right style="double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/>
      <top style="hair">
        <color auto="1"/>
      </top>
      <bottom style="hair">
        <color auto="1"/>
      </bottom>
      <diagonal/>
    </border>
    <border>
      <left/>
      <right style="double">
        <color indexed="64"/>
      </right>
      <top style="hair">
        <color auto="1"/>
      </top>
      <bottom style="hair">
        <color auto="1"/>
      </bottom>
      <diagonal/>
    </border>
    <border>
      <left/>
      <right style="double">
        <color indexed="64"/>
      </right>
      <top style="hair">
        <color auto="1"/>
      </top>
      <bottom/>
      <diagonal/>
    </border>
    <border>
      <left style="hair">
        <color auto="1"/>
      </left>
      <right style="double">
        <color indexed="64"/>
      </right>
      <top style="medium">
        <color auto="1"/>
      </top>
      <bottom/>
      <diagonal/>
    </border>
    <border>
      <left style="hair">
        <color auto="1"/>
      </left>
      <right style="double">
        <color indexed="64"/>
      </right>
      <top/>
      <bottom style="medium">
        <color auto="1"/>
      </bottom>
      <diagonal/>
    </border>
    <border>
      <left style="double">
        <color indexed="64"/>
      </left>
      <right/>
      <top/>
      <bottom style="hair">
        <color auto="1"/>
      </bottom>
      <diagonal/>
    </border>
    <border>
      <left/>
      <right style="double">
        <color indexed="64"/>
      </right>
      <top/>
      <bottom style="hair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4" fillId="0" borderId="0"/>
    <xf numFmtId="0" fontId="41" fillId="0" borderId="0" applyNumberFormat="0" applyFill="0" applyBorder="0" applyAlignment="0" applyProtection="0"/>
  </cellStyleXfs>
  <cellXfs count="272">
    <xf numFmtId="0" fontId="0" fillId="0" borderId="0" xfId="0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Protection="1">
      <alignment vertical="center"/>
    </xf>
    <xf numFmtId="0" fontId="9" fillId="0" borderId="0" xfId="0" applyFont="1" applyFill="1" applyBorder="1" applyAlignment="1" applyProtection="1">
      <alignment horizontal="left" vertical="center" shrinkToFit="1"/>
    </xf>
    <xf numFmtId="0" fontId="9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Protection="1">
      <alignment vertical="center"/>
    </xf>
    <xf numFmtId="0" fontId="2" fillId="0" borderId="14" xfId="0" applyFont="1" applyFill="1" applyBorder="1" applyProtection="1">
      <alignment vertical="center"/>
    </xf>
    <xf numFmtId="0" fontId="2" fillId="0" borderId="15" xfId="0" applyFont="1" applyFill="1" applyBorder="1" applyProtection="1">
      <alignment vertical="center"/>
    </xf>
    <xf numFmtId="0" fontId="2" fillId="0" borderId="15" xfId="0" applyFont="1" applyFill="1" applyBorder="1" applyAlignment="1" applyProtection="1">
      <alignment horizontal="left" vertical="center"/>
    </xf>
    <xf numFmtId="0" fontId="2" fillId="0" borderId="9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15" fillId="0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49" fontId="0" fillId="0" borderId="0" xfId="0" applyNumberFormat="1">
      <alignment vertical="center"/>
    </xf>
    <xf numFmtId="0" fontId="2" fillId="0" borderId="15" xfId="0" applyFont="1" applyFill="1" applyBorder="1" applyAlignment="1" applyProtection="1">
      <alignment vertical="center"/>
    </xf>
    <xf numFmtId="0" fontId="2" fillId="0" borderId="40" xfId="0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2" fillId="0" borderId="17" xfId="0" applyFont="1" applyFill="1" applyBorder="1" applyAlignment="1" applyProtection="1">
      <alignment horizontal="left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4" fillId="0" borderId="3" xfId="0" applyFont="1" applyFill="1" applyBorder="1" applyAlignment="1" applyProtection="1">
      <alignment vertical="center" wrapText="1"/>
      <protection locked="0"/>
    </xf>
    <xf numFmtId="0" fontId="27" fillId="0" borderId="0" xfId="0" applyFont="1">
      <alignment vertical="center"/>
    </xf>
    <xf numFmtId="0" fontId="0" fillId="0" borderId="0" xfId="0" applyAlignment="1">
      <alignment horizontal="left" vertical="center"/>
    </xf>
    <xf numFmtId="0" fontId="7" fillId="0" borderId="3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/>
    </xf>
    <xf numFmtId="0" fontId="10" fillId="0" borderId="3" xfId="0" applyFont="1" applyFill="1" applyBorder="1" applyAlignment="1" applyProtection="1">
      <alignment vertical="center"/>
      <protection locked="0"/>
    </xf>
    <xf numFmtId="49" fontId="2" fillId="0" borderId="46" xfId="0" applyNumberFormat="1" applyFont="1" applyFill="1" applyBorder="1" applyAlignment="1" applyProtection="1">
      <alignment horizontal="center" vertical="center"/>
      <protection locked="0"/>
    </xf>
    <xf numFmtId="0" fontId="25" fillId="0" borderId="53" xfId="0" applyFont="1" applyFill="1" applyBorder="1" applyAlignment="1" applyProtection="1">
      <alignment vertical="center" wrapText="1"/>
      <protection locked="0"/>
    </xf>
    <xf numFmtId="0" fontId="30" fillId="0" borderId="0" xfId="0" applyFont="1">
      <alignment vertical="center"/>
    </xf>
    <xf numFmtId="0" fontId="2" fillId="0" borderId="57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vertical="center" wrapText="1"/>
    </xf>
    <xf numFmtId="0" fontId="2" fillId="0" borderId="12" xfId="0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>
      <alignment horizontal="left" vertical="center"/>
    </xf>
    <xf numFmtId="0" fontId="28" fillId="0" borderId="0" xfId="0" applyFont="1" applyAlignment="1">
      <alignment horizontal="center" vertical="center"/>
    </xf>
    <xf numFmtId="0" fontId="35" fillId="0" borderId="0" xfId="1" applyFont="1"/>
    <xf numFmtId="0" fontId="35" fillId="0" borderId="0" xfId="1" applyFont="1" applyAlignment="1">
      <alignment wrapText="1"/>
    </xf>
    <xf numFmtId="0" fontId="36" fillId="0" borderId="0" xfId="1" applyFont="1" applyAlignment="1">
      <alignment horizontal="center" vertical="center" wrapText="1"/>
    </xf>
    <xf numFmtId="0" fontId="36" fillId="2" borderId="0" xfId="1" applyFont="1" applyFill="1" applyAlignment="1">
      <alignment horizontal="center" vertical="center" wrapText="1"/>
    </xf>
    <xf numFmtId="0" fontId="36" fillId="0" borderId="59" xfId="1" applyFont="1" applyBorder="1" applyAlignment="1">
      <alignment horizontal="center" vertical="center" wrapText="1"/>
    </xf>
    <xf numFmtId="0" fontId="37" fillId="5" borderId="59" xfId="1" applyFont="1" applyFill="1" applyBorder="1" applyAlignment="1">
      <alignment horizontal="center" vertical="center" wrapText="1"/>
    </xf>
    <xf numFmtId="0" fontId="38" fillId="0" borderId="59" xfId="1" applyFont="1" applyBorder="1" applyAlignment="1">
      <alignment horizontal="center" vertical="center" wrapText="1"/>
    </xf>
    <xf numFmtId="0" fontId="38" fillId="0" borderId="60" xfId="1" applyFont="1" applyBorder="1" applyAlignment="1">
      <alignment horizontal="center" vertical="top" wrapText="1"/>
    </xf>
    <xf numFmtId="0" fontId="38" fillId="0" borderId="41" xfId="1" applyFont="1" applyBorder="1" applyAlignment="1">
      <alignment horizontal="center" vertical="center" wrapText="1"/>
    </xf>
    <xf numFmtId="0" fontId="39" fillId="0" borderId="59" xfId="1" applyFont="1" applyBorder="1" applyAlignment="1">
      <alignment horizontal="left" vertical="center" wrapText="1"/>
    </xf>
    <xf numFmtId="0" fontId="38" fillId="0" borderId="59" xfId="1" applyFont="1" applyBorder="1" applyAlignment="1">
      <alignment horizontal="left" vertical="center" wrapText="1"/>
    </xf>
    <xf numFmtId="0" fontId="37" fillId="0" borderId="59" xfId="1" applyFont="1" applyFill="1" applyBorder="1" applyAlignment="1">
      <alignment horizontal="center" vertical="center" wrapText="1"/>
    </xf>
    <xf numFmtId="164" fontId="37" fillId="0" borderId="59" xfId="1" applyNumberFormat="1" applyFont="1" applyFill="1" applyBorder="1" applyAlignment="1">
      <alignment horizontal="center" vertical="center" wrapText="1"/>
    </xf>
    <xf numFmtId="0" fontId="38" fillId="0" borderId="59" xfId="1" applyNumberFormat="1" applyFont="1" applyBorder="1" applyAlignment="1">
      <alignment horizontal="center" vertical="center" wrapText="1"/>
    </xf>
    <xf numFmtId="15" fontId="38" fillId="0" borderId="59" xfId="1" applyNumberFormat="1" applyFont="1" applyBorder="1" applyAlignment="1">
      <alignment horizontal="center" vertical="center" wrapText="1"/>
    </xf>
    <xf numFmtId="0" fontId="40" fillId="0" borderId="59" xfId="1" applyFont="1" applyBorder="1" applyAlignment="1">
      <alignment horizontal="center" vertical="center" wrapText="1"/>
    </xf>
    <xf numFmtId="0" fontId="38" fillId="0" borderId="41" xfId="1" applyFont="1" applyBorder="1" applyAlignment="1">
      <alignment horizontal="left" vertical="top" wrapText="1"/>
    </xf>
    <xf numFmtId="0" fontId="38" fillId="0" borderId="59" xfId="1" applyFont="1" applyBorder="1" applyAlignment="1">
      <alignment horizontal="left" vertical="top" wrapText="1"/>
    </xf>
    <xf numFmtId="0" fontId="42" fillId="0" borderId="59" xfId="2" applyFont="1" applyBorder="1" applyAlignment="1">
      <alignment horizontal="center" vertical="top" wrapText="1"/>
    </xf>
    <xf numFmtId="0" fontId="38" fillId="0" borderId="59" xfId="1" applyFont="1" applyBorder="1" applyAlignment="1">
      <alignment horizontal="center" vertical="top" wrapText="1"/>
    </xf>
    <xf numFmtId="0" fontId="41" fillId="0" borderId="59" xfId="2" applyBorder="1" applyAlignment="1">
      <alignment horizontal="left" vertical="center" wrapText="1"/>
    </xf>
    <xf numFmtId="0" fontId="44" fillId="5" borderId="59" xfId="1" applyFont="1" applyFill="1" applyBorder="1" applyAlignment="1">
      <alignment horizontal="center" vertical="center" wrapText="1"/>
    </xf>
    <xf numFmtId="165" fontId="37" fillId="5" borderId="60" xfId="1" applyNumberFormat="1" applyFont="1" applyFill="1" applyBorder="1" applyAlignment="1">
      <alignment horizontal="center" vertical="center" wrapText="1"/>
    </xf>
    <xf numFmtId="0" fontId="37" fillId="5" borderId="41" xfId="1" applyFont="1" applyFill="1" applyBorder="1" applyAlignment="1">
      <alignment horizontal="center" vertical="center" wrapText="1"/>
    </xf>
    <xf numFmtId="0" fontId="45" fillId="5" borderId="59" xfId="2" applyFont="1" applyFill="1" applyBorder="1" applyAlignment="1">
      <alignment horizontal="center" vertical="center" wrapText="1"/>
    </xf>
    <xf numFmtId="164" fontId="37" fillId="5" borderId="59" xfId="1" applyNumberFormat="1" applyFont="1" applyFill="1" applyBorder="1" applyAlignment="1">
      <alignment horizontal="center" vertical="center" wrapText="1"/>
    </xf>
    <xf numFmtId="0" fontId="37" fillId="5" borderId="59" xfId="1" applyNumberFormat="1" applyFont="1" applyFill="1" applyBorder="1" applyAlignment="1">
      <alignment horizontal="center" vertical="center" wrapText="1"/>
    </xf>
    <xf numFmtId="0" fontId="37" fillId="5" borderId="61" xfId="1" applyFont="1" applyFill="1" applyBorder="1" applyAlignment="1">
      <alignment horizontal="center" vertical="center" wrapText="1"/>
    </xf>
    <xf numFmtId="0" fontId="48" fillId="7" borderId="59" xfId="1" applyFont="1" applyFill="1" applyBorder="1" applyAlignment="1">
      <alignment horizontal="center" vertical="center" wrapText="1"/>
    </xf>
    <xf numFmtId="0" fontId="48" fillId="4" borderId="59" xfId="1" applyFont="1" applyFill="1" applyBorder="1" applyAlignment="1">
      <alignment horizontal="center" vertical="center" wrapText="1"/>
    </xf>
    <xf numFmtId="0" fontId="49" fillId="8" borderId="60" xfId="1" applyFont="1" applyFill="1" applyBorder="1" applyAlignment="1">
      <alignment horizontal="center" vertical="center" wrapText="1"/>
    </xf>
    <xf numFmtId="0" fontId="49" fillId="8" borderId="41" xfId="1" applyFont="1" applyFill="1" applyBorder="1" applyAlignment="1">
      <alignment horizontal="center" vertical="center" wrapText="1"/>
    </xf>
    <xf numFmtId="0" fontId="49" fillId="9" borderId="59" xfId="1" applyFont="1" applyFill="1" applyBorder="1" applyAlignment="1">
      <alignment horizontal="center" vertical="center" wrapText="1"/>
    </xf>
    <xf numFmtId="0" fontId="49" fillId="9" borderId="59" xfId="1" applyFont="1" applyFill="1" applyBorder="1" applyAlignment="1">
      <alignment vertical="center" wrapText="1"/>
    </xf>
    <xf numFmtId="0" fontId="37" fillId="4" borderId="39" xfId="1" applyFont="1" applyFill="1" applyBorder="1" applyAlignment="1">
      <alignment horizontal="center" vertical="center"/>
    </xf>
    <xf numFmtId="0" fontId="37" fillId="4" borderId="25" xfId="1" applyFont="1" applyFill="1" applyBorder="1" applyAlignment="1">
      <alignment horizontal="center" vertical="center"/>
    </xf>
    <xf numFmtId="0" fontId="49" fillId="0" borderId="59" xfId="1" applyFont="1" applyBorder="1" applyAlignment="1">
      <alignment horizontal="left" vertical="center" wrapText="1"/>
    </xf>
    <xf numFmtId="0" fontId="49" fillId="0" borderId="59" xfId="1" applyFont="1" applyBorder="1" applyAlignment="1">
      <alignment horizontal="center" vertical="top" wrapText="1"/>
    </xf>
    <xf numFmtId="49" fontId="49" fillId="0" borderId="59" xfId="1" applyNumberFormat="1" applyFont="1" applyBorder="1" applyAlignment="1">
      <alignment horizontal="left" vertical="center" wrapText="1"/>
    </xf>
    <xf numFmtId="164" fontId="51" fillId="0" borderId="59" xfId="1" applyNumberFormat="1" applyFont="1" applyFill="1" applyBorder="1" applyAlignment="1">
      <alignment horizontal="center" vertical="center" wrapText="1"/>
    </xf>
    <xf numFmtId="0" fontId="51" fillId="0" borderId="59" xfId="1" applyFont="1" applyFill="1" applyBorder="1" applyAlignment="1">
      <alignment horizontal="center" vertical="center" wrapText="1"/>
    </xf>
    <xf numFmtId="0" fontId="49" fillId="0" borderId="59" xfId="1" applyNumberFormat="1" applyFont="1" applyBorder="1" applyAlignment="1">
      <alignment horizontal="left" vertical="center" wrapText="1"/>
    </xf>
    <xf numFmtId="49" fontId="49" fillId="0" borderId="41" xfId="1" applyNumberFormat="1" applyFont="1" applyBorder="1" applyAlignment="1">
      <alignment horizontal="center" vertical="center" wrapText="1"/>
    </xf>
    <xf numFmtId="0" fontId="49" fillId="0" borderId="41" xfId="1" applyFont="1" applyBorder="1" applyAlignment="1">
      <alignment horizontal="center" vertical="center" wrapText="1"/>
    </xf>
    <xf numFmtId="165" fontId="49" fillId="0" borderId="60" xfId="1" applyNumberFormat="1" applyFont="1" applyBorder="1" applyAlignment="1">
      <alignment horizontal="center" vertical="center" wrapText="1"/>
    </xf>
    <xf numFmtId="0" fontId="49" fillId="0" borderId="59" xfId="1" applyFont="1" applyBorder="1" applyAlignment="1">
      <alignment horizontal="center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top" wrapText="1"/>
    </xf>
    <xf numFmtId="0" fontId="2" fillId="0" borderId="4" xfId="0" applyFont="1" applyFill="1" applyBorder="1" applyAlignment="1" applyProtection="1">
      <alignment vertical="top" wrapText="1"/>
    </xf>
    <xf numFmtId="0" fontId="2" fillId="0" borderId="3" xfId="0" applyFont="1" applyFill="1" applyBorder="1" applyAlignment="1" applyProtection="1">
      <alignment vertical="center" wrapText="1"/>
    </xf>
    <xf numFmtId="0" fontId="2" fillId="0" borderId="4" xfId="0" applyFont="1" applyFill="1" applyBorder="1" applyAlignment="1" applyProtection="1">
      <alignment vertical="center" wrapText="1"/>
    </xf>
    <xf numFmtId="0" fontId="2" fillId="0" borderId="58" xfId="0" applyFont="1" applyFill="1" applyBorder="1" applyAlignment="1" applyProtection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2" fillId="0" borderId="8" xfId="0" applyFont="1" applyFill="1" applyBorder="1" applyAlignment="1" applyProtection="1">
      <alignment vertical="center"/>
    </xf>
    <xf numFmtId="0" fontId="0" fillId="0" borderId="8" xfId="0" applyBorder="1">
      <alignment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7" fillId="0" borderId="0" xfId="0" applyFont="1" applyFill="1" applyBorder="1" applyProtection="1">
      <alignment vertical="center"/>
    </xf>
    <xf numFmtId="0" fontId="30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52" fillId="0" borderId="0" xfId="0" applyFont="1" applyFill="1" applyBorder="1" applyAlignment="1" applyProtection="1">
      <alignment horizontal="left" vertical="center"/>
    </xf>
    <xf numFmtId="0" fontId="54" fillId="0" borderId="0" xfId="0" applyFont="1" applyFill="1" applyBorder="1" applyAlignment="1" applyProtection="1">
      <alignment vertical="center"/>
    </xf>
    <xf numFmtId="0" fontId="50" fillId="7" borderId="64" xfId="1" applyFont="1" applyFill="1" applyBorder="1" applyAlignment="1">
      <alignment vertical="center"/>
    </xf>
    <xf numFmtId="0" fontId="50" fillId="7" borderId="25" xfId="1" applyFont="1" applyFill="1" applyBorder="1" applyAlignment="1">
      <alignment vertical="center"/>
    </xf>
    <xf numFmtId="0" fontId="23" fillId="0" borderId="0" xfId="0" applyFont="1">
      <alignment vertical="center"/>
    </xf>
    <xf numFmtId="0" fontId="7" fillId="0" borderId="4" xfId="0" applyFont="1" applyFill="1" applyBorder="1" applyAlignment="1" applyProtection="1">
      <alignment vertical="center"/>
      <protection locked="0"/>
    </xf>
    <xf numFmtId="0" fontId="48" fillId="10" borderId="59" xfId="1" applyFont="1" applyFill="1" applyBorder="1" applyAlignment="1">
      <alignment horizontal="center" vertical="center" wrapText="1"/>
    </xf>
    <xf numFmtId="14" fontId="17" fillId="0" borderId="46" xfId="0" applyNumberFormat="1" applyFont="1" applyFill="1" applyBorder="1" applyAlignment="1" applyProtection="1">
      <alignment horizontal="center" vertical="center"/>
    </xf>
    <xf numFmtId="14" fontId="17" fillId="0" borderId="23" xfId="0" applyNumberFormat="1" applyFont="1" applyFill="1" applyBorder="1" applyAlignment="1" applyProtection="1">
      <alignment horizontal="center" vertical="center"/>
    </xf>
    <xf numFmtId="0" fontId="17" fillId="0" borderId="19" xfId="0" applyFont="1" applyFill="1" applyBorder="1" applyAlignment="1" applyProtection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left" vertical="center"/>
    </xf>
    <xf numFmtId="0" fontId="12" fillId="0" borderId="46" xfId="0" applyFont="1" applyFill="1" applyBorder="1" applyAlignment="1" applyProtection="1">
      <alignment horizontal="left" vertical="center"/>
      <protection locked="0"/>
    </xf>
    <xf numFmtId="0" fontId="12" fillId="0" borderId="3" xfId="0" applyFont="1" applyFill="1" applyBorder="1" applyAlignment="1" applyProtection="1">
      <alignment horizontal="left" vertical="center"/>
      <protection locked="0"/>
    </xf>
    <xf numFmtId="0" fontId="12" fillId="0" borderId="47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shrinkToFit="1"/>
      <protection locked="0"/>
    </xf>
    <xf numFmtId="0" fontId="13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58" fillId="3" borderId="0" xfId="0" applyFont="1" applyFill="1" applyBorder="1" applyAlignment="1" applyProtection="1">
      <alignment horizontal="left" vertical="center" wrapText="1"/>
      <protection locked="0"/>
    </xf>
    <xf numFmtId="0" fontId="6" fillId="3" borderId="0" xfId="0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Fill="1" applyBorder="1" applyAlignment="1" applyProtection="1">
      <alignment horizontal="left" vertical="top" wrapText="1"/>
      <protection locked="0"/>
    </xf>
    <xf numFmtId="0" fontId="15" fillId="0" borderId="18" xfId="0" applyFont="1" applyFill="1" applyBorder="1" applyAlignment="1" applyProtection="1">
      <alignment horizontal="left" vertical="center"/>
    </xf>
    <xf numFmtId="0" fontId="15" fillId="0" borderId="5" xfId="0" applyFont="1" applyFill="1" applyBorder="1" applyAlignment="1" applyProtection="1">
      <alignment horizontal="left" vertical="center"/>
    </xf>
    <xf numFmtId="0" fontId="22" fillId="0" borderId="43" xfId="0" applyFont="1" applyFill="1" applyBorder="1" applyAlignment="1" applyProtection="1">
      <alignment horizontal="left" vertical="center"/>
      <protection locked="0"/>
    </xf>
    <xf numFmtId="0" fontId="22" fillId="0" borderId="44" xfId="0" applyFont="1" applyFill="1" applyBorder="1" applyAlignment="1" applyProtection="1">
      <alignment horizontal="left" vertical="center"/>
      <protection locked="0"/>
    </xf>
    <xf numFmtId="0" fontId="22" fillId="0" borderId="45" xfId="0" applyFont="1" applyFill="1" applyBorder="1" applyAlignment="1" applyProtection="1">
      <alignment horizontal="left" vertical="center"/>
      <protection locked="0"/>
    </xf>
    <xf numFmtId="0" fontId="26" fillId="0" borderId="0" xfId="0" applyFont="1" applyFill="1" applyBorder="1" applyAlignment="1" applyProtection="1">
      <alignment horizontal="left" vertical="top"/>
    </xf>
    <xf numFmtId="0" fontId="2" fillId="0" borderId="17" xfId="0" applyFont="1" applyFill="1" applyBorder="1" applyAlignment="1" applyProtection="1">
      <alignment horizontal="left" vertical="center"/>
    </xf>
    <xf numFmtId="0" fontId="2" fillId="0" borderId="16" xfId="0" applyFont="1" applyFill="1" applyBorder="1" applyAlignment="1" applyProtection="1">
      <alignment horizontal="left" vertical="center"/>
    </xf>
    <xf numFmtId="0" fontId="2" fillId="0" borderId="19" xfId="0" applyFont="1" applyFill="1" applyBorder="1" applyAlignment="1" applyProtection="1">
      <alignment horizontal="left" vertical="center"/>
    </xf>
    <xf numFmtId="0" fontId="2" fillId="0" borderId="22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/>
    </xf>
    <xf numFmtId="0" fontId="2" fillId="0" borderId="21" xfId="0" applyFont="1" applyFill="1" applyBorder="1" applyAlignment="1" applyProtection="1">
      <alignment horizontal="left" vertical="center"/>
    </xf>
    <xf numFmtId="0" fontId="11" fillId="0" borderId="19" xfId="0" applyFont="1" applyFill="1" applyBorder="1" applyAlignment="1" applyProtection="1">
      <alignment horizontal="right" vertical="center" wrapText="1"/>
    </xf>
    <xf numFmtId="0" fontId="11" fillId="0" borderId="22" xfId="0" applyFont="1" applyFill="1" applyBorder="1" applyAlignment="1" applyProtection="1">
      <alignment horizontal="right" vertical="center" wrapText="1"/>
    </xf>
    <xf numFmtId="0" fontId="11" fillId="0" borderId="31" xfId="0" applyFont="1" applyFill="1" applyBorder="1" applyAlignment="1" applyProtection="1">
      <alignment horizontal="right" vertical="center" wrapText="1"/>
    </xf>
    <xf numFmtId="0" fontId="11" fillId="0" borderId="20" xfId="0" applyFont="1" applyFill="1" applyBorder="1" applyAlignment="1" applyProtection="1">
      <alignment horizontal="right" vertical="center" wrapText="1"/>
    </xf>
    <xf numFmtId="0" fontId="11" fillId="0" borderId="21" xfId="0" applyFont="1" applyFill="1" applyBorder="1" applyAlignment="1" applyProtection="1">
      <alignment horizontal="right" vertical="center" wrapText="1"/>
    </xf>
    <xf numFmtId="0" fontId="11" fillId="0" borderId="32" xfId="0" applyFont="1" applyFill="1" applyBorder="1" applyAlignment="1" applyProtection="1">
      <alignment horizontal="right" vertical="center" wrapText="1"/>
    </xf>
    <xf numFmtId="0" fontId="22" fillId="0" borderId="35" xfId="0" applyNumberFormat="1" applyFont="1" applyFill="1" applyBorder="1" applyAlignment="1">
      <alignment horizontal="center" vertical="center"/>
    </xf>
    <xf numFmtId="0" fontId="22" fillId="0" borderId="36" xfId="0" applyNumberFormat="1" applyFont="1" applyFill="1" applyBorder="1" applyAlignment="1">
      <alignment horizontal="center" vertical="center"/>
    </xf>
    <xf numFmtId="0" fontId="22" fillId="0" borderId="37" xfId="0" applyNumberFormat="1" applyFont="1" applyFill="1" applyBorder="1" applyAlignment="1">
      <alignment horizontal="center" vertical="center"/>
    </xf>
    <xf numFmtId="0" fontId="22" fillId="0" borderId="33" xfId="0" applyNumberFormat="1" applyFont="1" applyFill="1" applyBorder="1" applyAlignment="1">
      <alignment horizontal="center" vertical="center"/>
    </xf>
    <xf numFmtId="0" fontId="22" fillId="0" borderId="38" xfId="0" applyNumberFormat="1" applyFont="1" applyFill="1" applyBorder="1" applyAlignment="1">
      <alignment horizontal="center" vertical="center"/>
    </xf>
    <xf numFmtId="0" fontId="22" fillId="0" borderId="34" xfId="0" applyNumberFormat="1" applyFont="1" applyFill="1" applyBorder="1" applyAlignment="1">
      <alignment horizontal="center" vertical="center"/>
    </xf>
    <xf numFmtId="0" fontId="7" fillId="0" borderId="46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2" fillId="0" borderId="48" xfId="0" applyFont="1" applyFill="1" applyBorder="1" applyAlignment="1" applyProtection="1">
      <alignment horizontal="left" vertical="center"/>
    </xf>
    <xf numFmtId="0" fontId="22" fillId="0" borderId="49" xfId="0" applyNumberFormat="1" applyFont="1" applyFill="1" applyBorder="1" applyAlignment="1">
      <alignment horizontal="center" vertical="center"/>
    </xf>
    <xf numFmtId="0" fontId="22" fillId="0" borderId="50" xfId="0" applyNumberFormat="1" applyFont="1" applyFill="1" applyBorder="1" applyAlignment="1">
      <alignment horizontal="center" vertical="center"/>
    </xf>
    <xf numFmtId="0" fontId="7" fillId="0" borderId="46" xfId="0" applyFont="1" applyFill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 applyProtection="1">
      <alignment horizontal="left" vertical="center"/>
      <protection locked="0"/>
    </xf>
    <xf numFmtId="0" fontId="7" fillId="0" borderId="47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 wrapText="1"/>
    </xf>
    <xf numFmtId="0" fontId="2" fillId="0" borderId="22" xfId="0" applyFont="1" applyFill="1" applyBorder="1" applyAlignment="1" applyProtection="1">
      <alignment horizontal="left" vertical="center" wrapText="1"/>
    </xf>
    <xf numFmtId="0" fontId="2" fillId="0" borderId="47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left" vertical="center"/>
    </xf>
    <xf numFmtId="0" fontId="10" fillId="0" borderId="47" xfId="0" applyFont="1" applyFill="1" applyBorder="1" applyAlignment="1" applyProtection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7" fillId="0" borderId="51" xfId="0" applyFont="1" applyFill="1" applyBorder="1" applyAlignment="1" applyProtection="1">
      <alignment horizontal="left" vertical="center"/>
      <protection locked="0"/>
    </xf>
    <xf numFmtId="0" fontId="7" fillId="0" borderId="21" xfId="0" applyFont="1" applyFill="1" applyBorder="1" applyAlignment="1" applyProtection="1">
      <alignment horizontal="left" vertical="center"/>
      <protection locked="0"/>
    </xf>
    <xf numFmtId="0" fontId="7" fillId="0" borderId="52" xfId="0" applyFont="1" applyFill="1" applyBorder="1" applyAlignment="1" applyProtection="1">
      <alignment horizontal="left" vertical="center"/>
      <protection locked="0"/>
    </xf>
    <xf numFmtId="0" fontId="15" fillId="0" borderId="46" xfId="0" applyFont="1" applyFill="1" applyBorder="1" applyAlignment="1" applyProtection="1">
      <alignment horizontal="left" vertical="center"/>
      <protection locked="0"/>
    </xf>
    <xf numFmtId="0" fontId="15" fillId="0" borderId="3" xfId="0" applyFont="1" applyFill="1" applyBorder="1" applyAlignment="1" applyProtection="1">
      <alignment horizontal="left"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5" fillId="0" borderId="47" xfId="0" applyFont="1" applyFill="1" applyBorder="1" applyAlignment="1" applyProtection="1">
      <alignment horizontal="center" vertical="center"/>
      <protection locked="0"/>
    </xf>
    <xf numFmtId="0" fontId="56" fillId="0" borderId="41" xfId="0" applyFont="1" applyBorder="1" applyAlignment="1" applyProtection="1">
      <alignment horizontal="center" vertical="center" wrapText="1"/>
      <protection locked="0"/>
    </xf>
    <xf numFmtId="0" fontId="56" fillId="0" borderId="42" xfId="0" applyFont="1" applyBorder="1" applyAlignment="1" applyProtection="1">
      <alignment horizontal="center" vertical="center" wrapText="1"/>
      <protection locked="0"/>
    </xf>
    <xf numFmtId="0" fontId="56" fillId="0" borderId="65" xfId="0" applyFont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left" vertical="center"/>
      <protection locked="0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0" fontId="7" fillId="0" borderId="48" xfId="0" applyFont="1" applyFill="1" applyBorder="1" applyAlignment="1" applyProtection="1">
      <alignment horizontal="center" vertical="center"/>
      <protection locked="0"/>
    </xf>
    <xf numFmtId="0" fontId="2" fillId="0" borderId="58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left" vertical="center"/>
    </xf>
    <xf numFmtId="0" fontId="2" fillId="0" borderId="8" xfId="0" applyFont="1" applyFill="1" applyBorder="1" applyAlignment="1" applyProtection="1">
      <alignment horizontal="left" vertical="center"/>
    </xf>
    <xf numFmtId="0" fontId="2" fillId="0" borderId="30" xfId="0" applyFont="1" applyFill="1" applyBorder="1" applyAlignment="1" applyProtection="1">
      <alignment horizontal="left" vertical="center"/>
    </xf>
    <xf numFmtId="0" fontId="2" fillId="0" borderId="9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left" vertical="center"/>
    </xf>
    <xf numFmtId="0" fontId="57" fillId="0" borderId="41" xfId="0" applyFont="1" applyFill="1" applyBorder="1" applyAlignment="1" applyProtection="1">
      <alignment horizontal="center" vertical="center" wrapText="1"/>
    </xf>
    <xf numFmtId="0" fontId="57" fillId="0" borderId="42" xfId="0" applyFont="1" applyFill="1" applyBorder="1" applyAlignment="1" applyProtection="1">
      <alignment horizontal="center" vertical="center" wrapText="1"/>
    </xf>
    <xf numFmtId="0" fontId="57" fillId="0" borderId="65" xfId="0" applyFont="1" applyFill="1" applyBorder="1" applyAlignment="1" applyProtection="1">
      <alignment horizontal="center" vertical="center" wrapText="1"/>
    </xf>
    <xf numFmtId="0" fontId="57" fillId="0" borderId="41" xfId="0" applyFont="1" applyFill="1" applyBorder="1" applyAlignment="1" applyProtection="1">
      <alignment horizontal="center" vertical="center"/>
      <protection locked="0"/>
    </xf>
    <xf numFmtId="0" fontId="57" fillId="0" borderId="42" xfId="0" applyFont="1" applyFill="1" applyBorder="1" applyAlignment="1" applyProtection="1">
      <alignment horizontal="center" vertical="center"/>
      <protection locked="0"/>
    </xf>
    <xf numFmtId="0" fontId="57" fillId="0" borderId="65" xfId="0" applyFont="1" applyFill="1" applyBorder="1" applyAlignment="1" applyProtection="1">
      <alignment horizontal="center" vertical="center"/>
      <protection locked="0"/>
    </xf>
    <xf numFmtId="0" fontId="15" fillId="0" borderId="2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left" vertical="center" wrapText="1"/>
    </xf>
    <xf numFmtId="0" fontId="2" fillId="0" borderId="28" xfId="0" applyFont="1" applyFill="1" applyBorder="1" applyAlignment="1" applyProtection="1">
      <alignment horizontal="left" vertical="center"/>
    </xf>
    <xf numFmtId="0" fontId="12" fillId="0" borderId="54" xfId="0" applyFont="1" applyFill="1" applyBorder="1" applyAlignment="1" applyProtection="1">
      <alignment horizontal="center" vertical="center" shrinkToFit="1"/>
      <protection locked="0"/>
    </xf>
    <xf numFmtId="0" fontId="12" fillId="0" borderId="55" xfId="0" applyFont="1" applyFill="1" applyBorder="1" applyAlignment="1" applyProtection="1">
      <alignment horizontal="center" vertical="center" shrinkToFit="1"/>
      <protection locked="0"/>
    </xf>
    <xf numFmtId="0" fontId="12" fillId="0" borderId="56" xfId="0" applyFont="1" applyFill="1" applyBorder="1" applyAlignment="1" applyProtection="1">
      <alignment horizontal="center" vertical="center" shrinkToFit="1"/>
      <protection locked="0"/>
    </xf>
    <xf numFmtId="0" fontId="4" fillId="0" borderId="46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Fill="1" applyBorder="1" applyAlignment="1" applyProtection="1">
      <alignment horizontal="center" vertical="center" wrapText="1"/>
      <protection locked="0"/>
    </xf>
    <xf numFmtId="0" fontId="29" fillId="0" borderId="41" xfId="0" applyFont="1" applyFill="1" applyBorder="1" applyAlignment="1" applyProtection="1">
      <alignment horizontal="center" vertical="center" wrapText="1"/>
    </xf>
    <xf numFmtId="0" fontId="29" fillId="0" borderId="42" xfId="0" applyFont="1" applyFill="1" applyBorder="1" applyAlignment="1" applyProtection="1">
      <alignment horizontal="center" vertical="center" wrapText="1"/>
    </xf>
    <xf numFmtId="0" fontId="7" fillId="0" borderId="47" xfId="0" applyFont="1" applyFill="1" applyBorder="1" applyAlignment="1" applyProtection="1">
      <alignment horizontal="center" vertical="center"/>
      <protection locked="0"/>
    </xf>
    <xf numFmtId="0" fontId="3" fillId="0" borderId="64" xfId="0" applyFont="1" applyFill="1" applyBorder="1" applyAlignment="1" applyProtection="1">
      <alignment horizontal="left" vertical="center" wrapText="1"/>
      <protection locked="0"/>
    </xf>
    <xf numFmtId="0" fontId="3" fillId="0" borderId="39" xfId="0" applyFont="1" applyFill="1" applyBorder="1" applyAlignment="1" applyProtection="1">
      <alignment horizontal="left" vertical="center" wrapText="1"/>
      <protection locked="0"/>
    </xf>
    <xf numFmtId="0" fontId="3" fillId="0" borderId="26" xfId="0" applyFont="1" applyFill="1" applyBorder="1" applyAlignment="1" applyProtection="1">
      <alignment horizontal="left" vertical="center" wrapText="1"/>
      <protection locked="0"/>
    </xf>
    <xf numFmtId="0" fontId="3" fillId="0" borderId="24" xfId="0" applyFont="1" applyFill="1" applyBorder="1" applyAlignment="1" applyProtection="1">
      <alignment horizontal="left" vertical="center" wrapText="1"/>
      <protection locked="0"/>
    </xf>
    <xf numFmtId="0" fontId="3" fillId="0" borderId="25" xfId="0" applyFont="1" applyFill="1" applyBorder="1" applyAlignment="1" applyProtection="1">
      <alignment horizontal="left" vertical="center" wrapText="1"/>
      <protection locked="0"/>
    </xf>
    <xf numFmtId="0" fontId="3" fillId="0" borderId="27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55" fillId="0" borderId="39" xfId="0" applyFont="1" applyFill="1" applyBorder="1" applyAlignment="1" applyProtection="1">
      <alignment horizontal="right" vertical="center" wrapText="1"/>
    </xf>
    <xf numFmtId="0" fontId="2" fillId="0" borderId="39" xfId="0" applyFont="1" applyBorder="1" applyAlignment="1" applyProtection="1">
      <alignment horizontal="left" vertical="center"/>
    </xf>
    <xf numFmtId="0" fontId="2" fillId="0" borderId="26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left" vertical="center" wrapText="1"/>
    </xf>
    <xf numFmtId="0" fontId="2" fillId="0" borderId="13" xfId="0" applyFont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left" vertical="center" wrapText="1"/>
    </xf>
    <xf numFmtId="0" fontId="2" fillId="0" borderId="29" xfId="0" applyFont="1" applyFill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42" xfId="0" applyFont="1" applyFill="1" applyBorder="1" applyAlignment="1" applyProtection="1">
      <alignment horizontal="center" vertical="center" wrapText="1"/>
      <protection locked="0"/>
    </xf>
    <xf numFmtId="0" fontId="2" fillId="0" borderId="65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top" wrapText="1"/>
    </xf>
    <xf numFmtId="0" fontId="2" fillId="0" borderId="3" xfId="0" applyFont="1" applyFill="1" applyBorder="1" applyAlignment="1" applyProtection="1">
      <alignment horizontal="left" vertical="top" wrapText="1"/>
    </xf>
    <xf numFmtId="0" fontId="47" fillId="6" borderId="63" xfId="1" applyFont="1" applyFill="1" applyBorder="1" applyAlignment="1">
      <alignment horizontal="center" vertical="center" wrapText="1"/>
    </xf>
    <xf numFmtId="0" fontId="47" fillId="6" borderId="62" xfId="1" applyFont="1" applyFill="1" applyBorder="1" applyAlignment="1">
      <alignment horizontal="center" vertical="center" wrapText="1"/>
    </xf>
    <xf numFmtId="0" fontId="47" fillId="6" borderId="61" xfId="1" applyFont="1" applyFill="1" applyBorder="1" applyAlignment="1">
      <alignment horizontal="center" vertical="center" wrapText="1"/>
    </xf>
    <xf numFmtId="0" fontId="35" fillId="6" borderId="63" xfId="1" applyFont="1" applyFill="1" applyBorder="1" applyAlignment="1">
      <alignment horizontal="center" vertical="center" wrapText="1"/>
    </xf>
    <xf numFmtId="0" fontId="46" fillId="6" borderId="62" xfId="1" applyFont="1" applyFill="1" applyBorder="1" applyAlignment="1">
      <alignment horizontal="center" vertical="center" wrapText="1"/>
    </xf>
    <xf numFmtId="0" fontId="46" fillId="6" borderId="61" xfId="1" applyFont="1" applyFill="1" applyBorder="1" applyAlignment="1">
      <alignment horizontal="center" vertical="center" wrapText="1"/>
    </xf>
    <xf numFmtId="0" fontId="35" fillId="0" borderId="0" xfId="1" applyFont="1" applyAlignment="1">
      <alignment horizontal="center" vertical="center" wrapText="1"/>
    </xf>
    <xf numFmtId="0" fontId="37" fillId="2" borderId="63" xfId="1" applyFont="1" applyFill="1" applyBorder="1" applyAlignment="1">
      <alignment horizontal="center" vertical="center" wrapText="1"/>
    </xf>
    <xf numFmtId="0" fontId="37" fillId="2" borderId="62" xfId="1" applyFont="1" applyFill="1" applyBorder="1" applyAlignment="1">
      <alignment horizontal="center" vertical="center" wrapText="1"/>
    </xf>
    <xf numFmtId="0" fontId="37" fillId="2" borderId="61" xfId="1" applyFont="1" applyFill="1" applyBorder="1" applyAlignment="1">
      <alignment horizontal="center" vertical="center" wrapText="1"/>
    </xf>
    <xf numFmtId="0" fontId="50" fillId="9" borderId="64" xfId="1" applyFont="1" applyFill="1" applyBorder="1" applyAlignment="1">
      <alignment horizontal="center" vertical="center"/>
    </xf>
    <xf numFmtId="0" fontId="50" fillId="9" borderId="39" xfId="1" applyFont="1" applyFill="1" applyBorder="1" applyAlignment="1">
      <alignment horizontal="center" vertical="center"/>
    </xf>
    <xf numFmtId="0" fontId="50" fillId="9" borderId="26" xfId="1" applyFont="1" applyFill="1" applyBorder="1" applyAlignment="1">
      <alignment horizontal="center" vertical="center"/>
    </xf>
    <xf numFmtId="0" fontId="50" fillId="9" borderId="24" xfId="1" applyFont="1" applyFill="1" applyBorder="1" applyAlignment="1">
      <alignment horizontal="center" vertical="center"/>
    </xf>
    <xf numFmtId="0" fontId="50" fillId="9" borderId="25" xfId="1" applyFont="1" applyFill="1" applyBorder="1" applyAlignment="1">
      <alignment horizontal="center" vertical="center"/>
    </xf>
    <xf numFmtId="0" fontId="50" fillId="9" borderId="27" xfId="1" applyFont="1" applyFill="1" applyBorder="1" applyAlignment="1">
      <alignment horizontal="center" vertical="center"/>
    </xf>
    <xf numFmtId="0" fontId="37" fillId="4" borderId="64" xfId="1" applyFont="1" applyFill="1" applyBorder="1" applyAlignment="1">
      <alignment horizontal="center" vertical="center"/>
    </xf>
    <xf numFmtId="0" fontId="37" fillId="4" borderId="39" xfId="1" applyFont="1" applyFill="1" applyBorder="1" applyAlignment="1">
      <alignment horizontal="center" vertical="center"/>
    </xf>
    <xf numFmtId="0" fontId="37" fillId="4" borderId="24" xfId="1" applyFont="1" applyFill="1" applyBorder="1" applyAlignment="1">
      <alignment horizontal="center" vertical="center"/>
    </xf>
    <xf numFmtId="0" fontId="37" fillId="4" borderId="25" xfId="1" applyFont="1" applyFill="1" applyBorder="1" applyAlignment="1">
      <alignment horizontal="center" vertical="center"/>
    </xf>
    <xf numFmtId="0" fontId="37" fillId="10" borderId="64" xfId="1" applyFont="1" applyFill="1" applyBorder="1" applyAlignment="1">
      <alignment horizontal="center" vertical="center" wrapText="1"/>
    </xf>
    <xf numFmtId="0" fontId="37" fillId="10" borderId="39" xfId="1" applyFont="1" applyFill="1" applyBorder="1" applyAlignment="1">
      <alignment horizontal="center" vertical="center" wrapText="1"/>
    </xf>
    <xf numFmtId="0" fontId="37" fillId="10" borderId="24" xfId="1" applyFont="1" applyFill="1" applyBorder="1" applyAlignment="1">
      <alignment horizontal="center" vertical="center" wrapText="1"/>
    </xf>
    <xf numFmtId="0" fontId="37" fillId="10" borderId="25" xfId="1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標準 2" xfId="1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390525</xdr:colOff>
      <xdr:row>4</xdr:row>
      <xdr:rowOff>161925</xdr:rowOff>
    </xdr:from>
    <xdr:ext cx="76200" cy="209550"/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629275" y="9525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371475</xdr:colOff>
      <xdr:row>6</xdr:row>
      <xdr:rowOff>0</xdr:rowOff>
    </xdr:from>
    <xdr:ext cx="76200" cy="200025"/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286625" y="1190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371475</xdr:colOff>
      <xdr:row>7</xdr:row>
      <xdr:rowOff>0</xdr:rowOff>
    </xdr:from>
    <xdr:ext cx="76200" cy="200025"/>
    <xdr:sp macro="" textlink="">
      <xdr:nvSpPr>
        <xdr:cNvPr id="9" name="Text Box 7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286625" y="1466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371475</xdr:colOff>
      <xdr:row>8</xdr:row>
      <xdr:rowOff>0</xdr:rowOff>
    </xdr:from>
    <xdr:ext cx="76200" cy="200025"/>
    <xdr:sp macro="" textlink="">
      <xdr:nvSpPr>
        <xdr:cNvPr id="10" name="Text Box 7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286625" y="1743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person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J64"/>
  <sheetViews>
    <sheetView topLeftCell="A7" workbookViewId="0">
      <selection activeCell="E22" sqref="E22"/>
    </sheetView>
  </sheetViews>
  <sheetFormatPr defaultRowHeight="13.5"/>
  <cols>
    <col min="4" max="4" width="19.875" bestFit="1" customWidth="1"/>
    <col min="5" max="5" width="19.875" customWidth="1"/>
    <col min="9" max="9" width="31.75" customWidth="1"/>
  </cols>
  <sheetData>
    <row r="1" spans="1:10" s="29" customFormat="1">
      <c r="A1" s="29" t="s">
        <v>60</v>
      </c>
      <c r="B1" s="29" t="s">
        <v>61</v>
      </c>
      <c r="C1" s="29" t="s">
        <v>62</v>
      </c>
      <c r="D1" s="29" t="s">
        <v>63</v>
      </c>
      <c r="H1" s="29" t="s">
        <v>92</v>
      </c>
      <c r="I1" s="35" t="s">
        <v>86</v>
      </c>
      <c r="J1" s="29" t="s">
        <v>91</v>
      </c>
    </row>
    <row r="2" spans="1:10">
      <c r="A2">
        <v>2002</v>
      </c>
      <c r="B2" s="26" t="s">
        <v>48</v>
      </c>
      <c r="C2" s="26" t="s">
        <v>48</v>
      </c>
      <c r="D2" t="s">
        <v>64</v>
      </c>
      <c r="E2" t="s">
        <v>70</v>
      </c>
      <c r="F2" t="s">
        <v>69</v>
      </c>
      <c r="G2" t="s">
        <v>3</v>
      </c>
      <c r="H2" t="s">
        <v>206</v>
      </c>
      <c r="I2" t="s">
        <v>93</v>
      </c>
      <c r="J2" t="s">
        <v>90</v>
      </c>
    </row>
    <row r="3" spans="1:10">
      <c r="A3">
        <v>2001</v>
      </c>
      <c r="B3" s="26" t="s">
        <v>49</v>
      </c>
      <c r="C3" s="26" t="s">
        <v>49</v>
      </c>
      <c r="D3" t="s">
        <v>65</v>
      </c>
      <c r="E3" t="s">
        <v>71</v>
      </c>
      <c r="F3" t="s">
        <v>2</v>
      </c>
      <c r="G3" t="s">
        <v>4</v>
      </c>
      <c r="H3" t="s">
        <v>207</v>
      </c>
      <c r="I3" t="s">
        <v>94</v>
      </c>
    </row>
    <row r="4" spans="1:10">
      <c r="A4">
        <v>2000</v>
      </c>
      <c r="B4" s="26" t="s">
        <v>50</v>
      </c>
      <c r="C4" s="26" t="s">
        <v>50</v>
      </c>
      <c r="D4" t="s">
        <v>66</v>
      </c>
      <c r="G4" t="s">
        <v>176</v>
      </c>
      <c r="H4" t="s">
        <v>208</v>
      </c>
      <c r="I4" t="s">
        <v>95</v>
      </c>
    </row>
    <row r="5" spans="1:10">
      <c r="A5">
        <v>1999</v>
      </c>
      <c r="B5" s="26" t="s">
        <v>51</v>
      </c>
      <c r="C5" s="26" t="s">
        <v>51</v>
      </c>
      <c r="D5" t="s">
        <v>67</v>
      </c>
      <c r="H5" t="s">
        <v>209</v>
      </c>
      <c r="I5" t="s">
        <v>96</v>
      </c>
    </row>
    <row r="6" spans="1:10">
      <c r="A6">
        <v>1998</v>
      </c>
      <c r="B6" s="26" t="s">
        <v>52</v>
      </c>
      <c r="C6" s="26" t="s">
        <v>52</v>
      </c>
      <c r="D6" t="s">
        <v>68</v>
      </c>
      <c r="H6" t="s">
        <v>210</v>
      </c>
      <c r="I6" t="s">
        <v>97</v>
      </c>
    </row>
    <row r="7" spans="1:10">
      <c r="A7">
        <v>1997</v>
      </c>
      <c r="B7" s="26" t="s">
        <v>53</v>
      </c>
      <c r="C7" s="26" t="s">
        <v>53</v>
      </c>
      <c r="H7" t="s">
        <v>211</v>
      </c>
    </row>
    <row r="8" spans="1:10">
      <c r="A8">
        <v>1996</v>
      </c>
      <c r="B8" s="26" t="s">
        <v>54</v>
      </c>
      <c r="C8" s="26" t="s">
        <v>54</v>
      </c>
      <c r="E8" s="116" t="s">
        <v>98</v>
      </c>
      <c r="H8" t="s">
        <v>212</v>
      </c>
    </row>
    <row r="9" spans="1:10">
      <c r="A9">
        <v>1995</v>
      </c>
      <c r="B9" s="26" t="s">
        <v>55</v>
      </c>
      <c r="C9" s="26" t="s">
        <v>55</v>
      </c>
      <c r="E9" t="s">
        <v>101</v>
      </c>
      <c r="H9" t="s">
        <v>215</v>
      </c>
    </row>
    <row r="10" spans="1:10">
      <c r="A10">
        <v>1994</v>
      </c>
      <c r="B10" s="26" t="s">
        <v>56</v>
      </c>
      <c r="C10" s="26" t="s">
        <v>56</v>
      </c>
      <c r="E10" t="s">
        <v>171</v>
      </c>
    </row>
    <row r="11" spans="1:10">
      <c r="A11">
        <v>1993</v>
      </c>
      <c r="B11" s="26" t="s">
        <v>57</v>
      </c>
      <c r="C11" s="26" t="s">
        <v>57</v>
      </c>
      <c r="E11" t="s">
        <v>170</v>
      </c>
    </row>
    <row r="12" spans="1:10">
      <c r="A12">
        <v>1992</v>
      </c>
      <c r="B12" s="26" t="s">
        <v>58</v>
      </c>
      <c r="C12" s="26" t="s">
        <v>58</v>
      </c>
      <c r="E12" t="s">
        <v>174</v>
      </c>
    </row>
    <row r="13" spans="1:10">
      <c r="A13">
        <v>1991</v>
      </c>
      <c r="B13" s="26" t="s">
        <v>59</v>
      </c>
      <c r="C13" s="26" t="s">
        <v>59</v>
      </c>
      <c r="E13" t="s">
        <v>173</v>
      </c>
    </row>
    <row r="14" spans="1:10">
      <c r="A14">
        <v>1990</v>
      </c>
      <c r="C14" s="26" t="s">
        <v>30</v>
      </c>
      <c r="E14" t="s">
        <v>172</v>
      </c>
    </row>
    <row r="15" spans="1:10">
      <c r="A15">
        <v>1989</v>
      </c>
      <c r="C15" s="26" t="s">
        <v>31</v>
      </c>
      <c r="E15" t="s">
        <v>175</v>
      </c>
    </row>
    <row r="16" spans="1:10">
      <c r="A16">
        <v>1988</v>
      </c>
      <c r="C16" s="26" t="s">
        <v>32</v>
      </c>
      <c r="E16" t="s">
        <v>99</v>
      </c>
    </row>
    <row r="17" spans="1:5">
      <c r="A17">
        <v>1987</v>
      </c>
      <c r="C17" s="26" t="s">
        <v>33</v>
      </c>
      <c r="E17" t="s">
        <v>205</v>
      </c>
    </row>
    <row r="18" spans="1:5">
      <c r="A18">
        <v>1986</v>
      </c>
      <c r="C18" s="26" t="s">
        <v>34</v>
      </c>
      <c r="E18" t="s">
        <v>100</v>
      </c>
    </row>
    <row r="19" spans="1:5">
      <c r="A19">
        <v>1985</v>
      </c>
      <c r="C19" s="26" t="s">
        <v>35</v>
      </c>
      <c r="E19" s="116" t="s">
        <v>187</v>
      </c>
    </row>
    <row r="20" spans="1:5">
      <c r="A20">
        <v>1984</v>
      </c>
      <c r="C20" s="26" t="s">
        <v>36</v>
      </c>
      <c r="E20" t="s">
        <v>185</v>
      </c>
    </row>
    <row r="21" spans="1:5">
      <c r="A21">
        <v>1983</v>
      </c>
      <c r="C21" s="26" t="s">
        <v>37</v>
      </c>
      <c r="E21" t="s">
        <v>184</v>
      </c>
    </row>
    <row r="22" spans="1:5">
      <c r="A22">
        <v>1982</v>
      </c>
      <c r="C22" s="26" t="s">
        <v>38</v>
      </c>
      <c r="E22" t="s">
        <v>183</v>
      </c>
    </row>
    <row r="23" spans="1:5">
      <c r="A23">
        <v>1981</v>
      </c>
      <c r="C23" s="26" t="s">
        <v>39</v>
      </c>
      <c r="E23" t="s">
        <v>182</v>
      </c>
    </row>
    <row r="24" spans="1:5">
      <c r="A24">
        <v>1980</v>
      </c>
      <c r="C24" s="26" t="s">
        <v>40</v>
      </c>
      <c r="E24" t="s">
        <v>186</v>
      </c>
    </row>
    <row r="25" spans="1:5">
      <c r="A25">
        <v>1979</v>
      </c>
      <c r="C25" s="26" t="s">
        <v>41</v>
      </c>
      <c r="E25" t="s">
        <v>190</v>
      </c>
    </row>
    <row r="26" spans="1:5">
      <c r="A26">
        <v>1978</v>
      </c>
      <c r="C26" s="26" t="s">
        <v>42</v>
      </c>
    </row>
    <row r="27" spans="1:5">
      <c r="A27">
        <v>1977</v>
      </c>
      <c r="C27" s="26" t="s">
        <v>43</v>
      </c>
    </row>
    <row r="28" spans="1:5">
      <c r="A28">
        <v>1976</v>
      </c>
      <c r="C28" s="26" t="s">
        <v>44</v>
      </c>
    </row>
    <row r="29" spans="1:5">
      <c r="A29">
        <v>1975</v>
      </c>
      <c r="C29" s="26" t="s">
        <v>45</v>
      </c>
    </row>
    <row r="30" spans="1:5">
      <c r="A30">
        <v>1974</v>
      </c>
      <c r="C30" s="26" t="s">
        <v>46</v>
      </c>
    </row>
    <row r="31" spans="1:5">
      <c r="A31">
        <v>1973</v>
      </c>
      <c r="C31" s="26" t="s">
        <v>47</v>
      </c>
    </row>
    <row r="32" spans="1:5">
      <c r="A32">
        <v>1972</v>
      </c>
      <c r="C32" s="26">
        <v>31</v>
      </c>
    </row>
    <row r="33" spans="1:1">
      <c r="A33">
        <v>1971</v>
      </c>
    </row>
    <row r="34" spans="1:1">
      <c r="A34">
        <v>1970</v>
      </c>
    </row>
    <row r="35" spans="1:1">
      <c r="A35">
        <v>1969</v>
      </c>
    </row>
    <row r="36" spans="1:1">
      <c r="A36">
        <v>1968</v>
      </c>
    </row>
    <row r="37" spans="1:1">
      <c r="A37">
        <v>1967</v>
      </c>
    </row>
    <row r="38" spans="1:1">
      <c r="A38">
        <v>1966</v>
      </c>
    </row>
    <row r="39" spans="1:1">
      <c r="A39">
        <v>1965</v>
      </c>
    </row>
    <row r="40" spans="1:1">
      <c r="A40">
        <v>1964</v>
      </c>
    </row>
    <row r="41" spans="1:1">
      <c r="A41">
        <v>1963</v>
      </c>
    </row>
    <row r="42" spans="1:1">
      <c r="A42">
        <v>1962</v>
      </c>
    </row>
    <row r="43" spans="1:1">
      <c r="A43">
        <v>1961</v>
      </c>
    </row>
    <row r="44" spans="1:1">
      <c r="A44">
        <v>1960</v>
      </c>
    </row>
    <row r="45" spans="1:1">
      <c r="A45">
        <v>1959</v>
      </c>
    </row>
    <row r="46" spans="1:1">
      <c r="A46">
        <v>1958</v>
      </c>
    </row>
    <row r="47" spans="1:1">
      <c r="A47">
        <v>1957</v>
      </c>
    </row>
    <row r="48" spans="1:1">
      <c r="A48">
        <v>1956</v>
      </c>
    </row>
    <row r="49" spans="1:1">
      <c r="A49">
        <v>1955</v>
      </c>
    </row>
    <row r="50" spans="1:1">
      <c r="A50">
        <v>1954</v>
      </c>
    </row>
    <row r="51" spans="1:1">
      <c r="A51">
        <v>1953</v>
      </c>
    </row>
    <row r="52" spans="1:1">
      <c r="A52">
        <v>1952</v>
      </c>
    </row>
    <row r="53" spans="1:1">
      <c r="A53">
        <v>1951</v>
      </c>
    </row>
    <row r="54" spans="1:1">
      <c r="A54">
        <v>1950</v>
      </c>
    </row>
    <row r="55" spans="1:1">
      <c r="A55">
        <v>1949</v>
      </c>
    </row>
    <row r="56" spans="1:1">
      <c r="A56">
        <v>1948</v>
      </c>
    </row>
    <row r="57" spans="1:1">
      <c r="A57">
        <v>1947</v>
      </c>
    </row>
    <row r="58" spans="1:1">
      <c r="A58">
        <v>1946</v>
      </c>
    </row>
    <row r="59" spans="1:1">
      <c r="A59">
        <v>1945</v>
      </c>
    </row>
    <row r="60" spans="1:1">
      <c r="A60">
        <v>1944</v>
      </c>
    </row>
    <row r="61" spans="1:1">
      <c r="A61">
        <v>1943</v>
      </c>
    </row>
    <row r="62" spans="1:1">
      <c r="A62">
        <v>1942</v>
      </c>
    </row>
    <row r="63" spans="1:1">
      <c r="A63">
        <v>1941</v>
      </c>
    </row>
    <row r="64" spans="1:1">
      <c r="A64">
        <v>1940</v>
      </c>
    </row>
  </sheetData>
  <sortState ref="A2:A64">
    <sortCondition descending="1" ref="A64"/>
  </sortState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AE50"/>
  <sheetViews>
    <sheetView tabSelected="1" zoomScale="80" zoomScaleNormal="80" workbookViewId="0">
      <selection activeCell="B2" sqref="B2:X2"/>
    </sheetView>
  </sheetViews>
  <sheetFormatPr defaultRowHeight="13.5"/>
  <cols>
    <col min="1" max="1" width="1.125" customWidth="1"/>
    <col min="2" max="2" width="0.875" customWidth="1"/>
    <col min="3" max="3" width="6.25" customWidth="1"/>
    <col min="4" max="5" width="15.625" customWidth="1"/>
    <col min="6" max="8" width="6.625" customWidth="1"/>
    <col min="9" max="18" width="3.625" customWidth="1"/>
    <col min="19" max="19" width="6.625" customWidth="1"/>
    <col min="20" max="23" width="3.625" customWidth="1"/>
    <col min="24" max="24" width="6.625" customWidth="1"/>
    <col min="25" max="25" width="13.75" customWidth="1"/>
  </cols>
  <sheetData>
    <row r="1" spans="1:28" ht="6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8" ht="20.100000000000001" customHeight="1">
      <c r="A2" s="1"/>
      <c r="B2" s="128" t="s">
        <v>235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</row>
    <row r="3" spans="1:28" ht="18">
      <c r="A3" s="1"/>
      <c r="B3" s="23" t="s">
        <v>6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20" t="s">
        <v>234</v>
      </c>
      <c r="O3" s="221"/>
      <c r="P3" s="221"/>
      <c r="Q3" s="221"/>
      <c r="R3" s="221"/>
      <c r="S3" s="221"/>
      <c r="T3" s="221"/>
      <c r="U3" s="221"/>
      <c r="V3" s="221"/>
      <c r="W3" s="221"/>
      <c r="X3" s="222"/>
      <c r="Y3" s="122" t="s">
        <v>204</v>
      </c>
      <c r="Z3" s="122"/>
      <c r="AA3" s="122"/>
      <c r="AB3" s="122"/>
    </row>
    <row r="4" spans="1:28" ht="18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23"/>
      <c r="O4" s="224"/>
      <c r="P4" s="224"/>
      <c r="Q4" s="224"/>
      <c r="R4" s="224"/>
      <c r="S4" s="224"/>
      <c r="T4" s="224"/>
      <c r="U4" s="224"/>
      <c r="V4" s="224"/>
      <c r="W4" s="224"/>
      <c r="X4" s="225"/>
      <c r="Y4" s="122"/>
      <c r="Z4" s="122"/>
      <c r="AA4" s="122"/>
      <c r="AB4" s="122"/>
    </row>
    <row r="5" spans="1:28" ht="20.100000000000001" customHeight="1">
      <c r="A5" s="1"/>
      <c r="B5" s="129" t="s">
        <v>72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1:28" ht="12" customHeight="1">
      <c r="A6" s="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</row>
    <row r="7" spans="1:28" ht="21.95" customHeight="1">
      <c r="A7" s="1"/>
      <c r="B7" s="130" t="s">
        <v>73</v>
      </c>
      <c r="C7" s="130"/>
      <c r="D7" s="130"/>
      <c r="E7" s="131" t="s">
        <v>233</v>
      </c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1:28" ht="21.95" customHeight="1">
      <c r="A8" s="2"/>
      <c r="B8" s="130" t="s">
        <v>74</v>
      </c>
      <c r="C8" s="130"/>
      <c r="D8" s="130"/>
      <c r="E8" s="132" t="s">
        <v>232</v>
      </c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</row>
    <row r="9" spans="1:28" ht="21.95" customHeight="1">
      <c r="A9" s="2"/>
      <c r="B9" s="130" t="s">
        <v>12</v>
      </c>
      <c r="C9" s="130"/>
      <c r="D9" s="130"/>
      <c r="E9" s="132" t="s">
        <v>231</v>
      </c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</row>
    <row r="10" spans="1:28" ht="15">
      <c r="A10" s="3"/>
      <c r="B10" s="3"/>
      <c r="C10" s="4"/>
      <c r="D10" s="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3"/>
    </row>
    <row r="11" spans="1:28" ht="21.95" customHeight="1">
      <c r="A11" s="1"/>
      <c r="B11" s="133" t="s">
        <v>105</v>
      </c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</row>
    <row r="12" spans="1:28" ht="18.75" customHeight="1">
      <c r="A12" s="1"/>
      <c r="B12" s="139" t="s">
        <v>168</v>
      </c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</row>
    <row r="13" spans="1:28" ht="20.100000000000001" customHeight="1" thickBot="1">
      <c r="A13" s="1"/>
      <c r="B13" s="16" t="s">
        <v>7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6"/>
      <c r="X13" s="7"/>
      <c r="Y13" s="46" t="s">
        <v>82</v>
      </c>
    </row>
    <row r="14" spans="1:28" ht="30" customHeight="1" thickTop="1">
      <c r="A14" s="1"/>
      <c r="B14" s="6"/>
      <c r="C14" s="8" t="s">
        <v>13</v>
      </c>
      <c r="D14" s="134" t="s">
        <v>110</v>
      </c>
      <c r="E14" s="135"/>
      <c r="F14" s="136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8"/>
      <c r="Y14" s="34" t="str">
        <f>IF(F14="","Required field","")</f>
        <v>Required field</v>
      </c>
    </row>
    <row r="15" spans="1:28" ht="21.95" customHeight="1">
      <c r="A15" s="1"/>
      <c r="B15" s="6"/>
      <c r="C15" s="9" t="s">
        <v>14</v>
      </c>
      <c r="D15" s="123" t="s">
        <v>109</v>
      </c>
      <c r="E15" s="124"/>
      <c r="F15" s="125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7"/>
      <c r="Y15" s="34" t="str">
        <f>IF(F15="","Required field","")</f>
        <v>Required field</v>
      </c>
    </row>
    <row r="16" spans="1:28" ht="21.95" customHeight="1" thickBot="1">
      <c r="A16" s="1"/>
      <c r="B16" s="6"/>
      <c r="C16" s="9" t="s">
        <v>15</v>
      </c>
      <c r="D16" s="123" t="s">
        <v>179</v>
      </c>
      <c r="E16" s="124"/>
      <c r="F16" s="158"/>
      <c r="G16" s="159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60"/>
      <c r="Y16" s="34" t="str">
        <f>IF(F16="","Required field","")</f>
        <v>Required field</v>
      </c>
    </row>
    <row r="17" spans="1:31" ht="10.5" customHeight="1">
      <c r="A17" s="1"/>
      <c r="B17" s="6"/>
      <c r="C17" s="140" t="s">
        <v>16</v>
      </c>
      <c r="D17" s="142" t="s">
        <v>229</v>
      </c>
      <c r="E17" s="143"/>
      <c r="F17" s="119" t="s">
        <v>27</v>
      </c>
      <c r="G17" s="120" t="s">
        <v>28</v>
      </c>
      <c r="H17" s="121" t="s">
        <v>29</v>
      </c>
      <c r="I17" s="146" t="s">
        <v>102</v>
      </c>
      <c r="J17" s="147"/>
      <c r="K17" s="147"/>
      <c r="L17" s="147"/>
      <c r="M17" s="147"/>
      <c r="N17" s="147"/>
      <c r="O17" s="147"/>
      <c r="P17" s="147"/>
      <c r="Q17" s="147"/>
      <c r="R17" s="148"/>
      <c r="S17" s="152" t="str">
        <f>LEFT(G18)</f>
        <v/>
      </c>
      <c r="T17" s="154" t="str">
        <f>RIGHT(G18,1)</f>
        <v/>
      </c>
      <c r="U17" s="155"/>
      <c r="V17" s="154" t="str">
        <f>LEFT(H18,1)</f>
        <v/>
      </c>
      <c r="W17" s="155"/>
      <c r="X17" s="161" t="str">
        <f>RIGHT(H18,1)</f>
        <v/>
      </c>
      <c r="Y17" s="172" t="str">
        <f>IF(H18="","Required field","")</f>
        <v>Required field</v>
      </c>
    </row>
    <row r="18" spans="1:31" ht="21.95" customHeight="1" thickBot="1">
      <c r="A18" s="1"/>
      <c r="B18" s="6"/>
      <c r="C18" s="141"/>
      <c r="D18" s="144"/>
      <c r="E18" s="145"/>
      <c r="F18" s="39"/>
      <c r="G18" s="31"/>
      <c r="H18" s="32"/>
      <c r="I18" s="149"/>
      <c r="J18" s="150"/>
      <c r="K18" s="150"/>
      <c r="L18" s="150"/>
      <c r="M18" s="150"/>
      <c r="N18" s="150"/>
      <c r="O18" s="150"/>
      <c r="P18" s="150"/>
      <c r="Q18" s="150"/>
      <c r="R18" s="151"/>
      <c r="S18" s="153"/>
      <c r="T18" s="156"/>
      <c r="U18" s="157"/>
      <c r="V18" s="156"/>
      <c r="W18" s="157"/>
      <c r="X18" s="162"/>
      <c r="Y18" s="172" t="str">
        <f t="shared" ref="Y18" si="0">IF(F18="","Required field","")</f>
        <v>Required field</v>
      </c>
    </row>
    <row r="19" spans="1:31" ht="21.95" customHeight="1">
      <c r="A19" s="1"/>
      <c r="B19" s="6"/>
      <c r="C19" s="9" t="s">
        <v>17</v>
      </c>
      <c r="D19" s="123" t="s">
        <v>8</v>
      </c>
      <c r="E19" s="124"/>
      <c r="F19" s="173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5"/>
      <c r="Y19" s="34" t="str">
        <f>IF(F19="","Required field","")</f>
        <v>Required field</v>
      </c>
    </row>
    <row r="20" spans="1:31" ht="21.95" customHeight="1">
      <c r="A20" s="1"/>
      <c r="B20" s="6"/>
      <c r="C20" s="9" t="s">
        <v>18</v>
      </c>
      <c r="D20" s="25" t="s">
        <v>9</v>
      </c>
      <c r="E20" s="37"/>
      <c r="F20" s="163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5"/>
      <c r="Y20" s="34" t="str">
        <f t="shared" ref="Y20:Y26" si="1">IF(F20="","Required field","")</f>
        <v>Required field</v>
      </c>
    </row>
    <row r="21" spans="1:31" ht="21.95" customHeight="1">
      <c r="A21" s="1"/>
      <c r="B21" s="6"/>
      <c r="C21" s="9" t="s">
        <v>19</v>
      </c>
      <c r="D21" s="123" t="s">
        <v>84</v>
      </c>
      <c r="E21" s="124"/>
      <c r="F21" s="163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5"/>
      <c r="Y21" s="34" t="str">
        <f t="shared" si="1"/>
        <v>Required field</v>
      </c>
    </row>
    <row r="22" spans="1:31" ht="21.95" customHeight="1">
      <c r="A22" s="1"/>
      <c r="B22" s="6"/>
      <c r="C22" s="10" t="s">
        <v>20</v>
      </c>
      <c r="D22" s="123" t="s">
        <v>104</v>
      </c>
      <c r="E22" s="124"/>
      <c r="F22" s="176"/>
      <c r="G22" s="177"/>
      <c r="H22" s="177"/>
      <c r="I22" s="177"/>
      <c r="J22" s="177"/>
      <c r="K22" s="41" t="s">
        <v>214</v>
      </c>
      <c r="L22" s="36"/>
      <c r="M22" s="36"/>
      <c r="N22" s="36"/>
      <c r="O22" s="38"/>
      <c r="P22" s="36"/>
      <c r="Q22" s="178"/>
      <c r="R22" s="178"/>
      <c r="S22" s="178"/>
      <c r="T22" s="178"/>
      <c r="U22" s="178"/>
      <c r="V22" s="178"/>
      <c r="W22" s="178"/>
      <c r="X22" s="179"/>
      <c r="Y22" s="34" t="str">
        <f t="shared" si="1"/>
        <v>Required field</v>
      </c>
    </row>
    <row r="23" spans="1:31" ht="21.95" customHeight="1">
      <c r="A23" s="1"/>
      <c r="B23" s="6"/>
      <c r="C23" s="10" t="s">
        <v>83</v>
      </c>
      <c r="D23" s="123" t="s">
        <v>10</v>
      </c>
      <c r="E23" s="168"/>
      <c r="F23" s="163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5"/>
      <c r="Y23" s="34" t="str">
        <f t="shared" si="1"/>
        <v>Required field</v>
      </c>
    </row>
    <row r="24" spans="1:31" ht="21.95" customHeight="1">
      <c r="A24" s="1"/>
      <c r="B24" s="6"/>
      <c r="C24" s="30" t="s">
        <v>21</v>
      </c>
      <c r="D24" s="166" t="s">
        <v>103</v>
      </c>
      <c r="E24" s="167"/>
      <c r="F24" s="158"/>
      <c r="G24" s="169"/>
      <c r="H24" s="159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1"/>
      <c r="Y24" s="34" t="str">
        <f t="shared" si="1"/>
        <v>Required field</v>
      </c>
    </row>
    <row r="25" spans="1:31" ht="21.95" customHeight="1">
      <c r="A25" s="1"/>
      <c r="B25" s="6"/>
      <c r="C25" s="9" t="s">
        <v>22</v>
      </c>
      <c r="D25" s="123" t="s">
        <v>11</v>
      </c>
      <c r="E25" s="124"/>
      <c r="F25" s="163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5"/>
      <c r="Y25" s="34" t="str">
        <f t="shared" si="1"/>
        <v>Required field</v>
      </c>
    </row>
    <row r="26" spans="1:31" ht="21.95" customHeight="1">
      <c r="A26" s="1"/>
      <c r="B26" s="6"/>
      <c r="C26" s="9" t="s">
        <v>23</v>
      </c>
      <c r="D26" s="25" t="s">
        <v>106</v>
      </c>
      <c r="E26" s="37"/>
      <c r="F26" s="158"/>
      <c r="G26" s="169"/>
      <c r="H26" s="169"/>
      <c r="I26" s="169"/>
      <c r="J26" s="169"/>
      <c r="K26" s="169"/>
      <c r="L26" s="169"/>
      <c r="M26" s="169"/>
      <c r="N26" s="169"/>
      <c r="O26" s="169"/>
      <c r="P26" s="41" t="s">
        <v>214</v>
      </c>
      <c r="Q26" s="117"/>
      <c r="R26" s="36"/>
      <c r="S26" s="36"/>
      <c r="T26" s="36"/>
      <c r="U26" s="169"/>
      <c r="V26" s="169"/>
      <c r="W26" s="169"/>
      <c r="X26" s="219"/>
      <c r="Y26" s="34" t="str">
        <f t="shared" si="1"/>
        <v>Required field</v>
      </c>
    </row>
    <row r="27" spans="1:31" ht="21.95" customHeight="1">
      <c r="A27" s="1"/>
      <c r="B27" s="6"/>
      <c r="C27" s="9" t="s">
        <v>85</v>
      </c>
      <c r="D27" s="25" t="s">
        <v>107</v>
      </c>
      <c r="E27" s="37"/>
      <c r="F27" s="163"/>
      <c r="G27" s="164"/>
      <c r="H27" s="164"/>
      <c r="I27" s="164"/>
      <c r="J27" s="164"/>
      <c r="K27" s="164"/>
      <c r="L27" s="164"/>
      <c r="M27" s="164"/>
      <c r="N27" s="164"/>
      <c r="O27" s="183"/>
      <c r="P27" s="184"/>
      <c r="Q27" s="184"/>
      <c r="R27" s="184"/>
      <c r="S27" s="184"/>
      <c r="T27" s="184"/>
      <c r="U27" s="184"/>
      <c r="V27" s="184"/>
      <c r="W27" s="184"/>
      <c r="X27" s="185"/>
      <c r="Y27" s="34" t="str">
        <f>IF(F27="","Required field","")</f>
        <v>Required field</v>
      </c>
    </row>
    <row r="28" spans="1:31" ht="30" customHeight="1">
      <c r="A28" s="1"/>
      <c r="B28" s="6"/>
      <c r="C28" s="27" t="s">
        <v>87</v>
      </c>
      <c r="D28" s="206" t="s">
        <v>81</v>
      </c>
      <c r="E28" s="207"/>
      <c r="F28" s="212"/>
      <c r="G28" s="213"/>
      <c r="H28" s="213"/>
      <c r="I28" s="33" t="s">
        <v>80</v>
      </c>
      <c r="J28" s="213"/>
      <c r="K28" s="213"/>
      <c r="L28" s="213"/>
      <c r="M28" s="213"/>
      <c r="N28" s="213"/>
      <c r="O28" s="214"/>
      <c r="P28" s="215" t="s">
        <v>89</v>
      </c>
      <c r="Q28" s="216"/>
      <c r="R28" s="217" t="str">
        <f>F28&amp;I28&amp;J28</f>
        <v>@</v>
      </c>
      <c r="S28" s="218"/>
      <c r="T28" s="218"/>
      <c r="U28" s="218"/>
      <c r="V28" s="218"/>
      <c r="W28" s="218"/>
      <c r="X28" s="40"/>
      <c r="Y28" s="34" t="str">
        <f>IF(F28="","Required field","")</f>
        <v>Required field</v>
      </c>
      <c r="Z28" s="34" t="str">
        <f>IF(J28="","Required field","")</f>
        <v>Required field</v>
      </c>
      <c r="AA28" s="122" t="s">
        <v>203</v>
      </c>
      <c r="AB28" s="122"/>
      <c r="AC28" s="122"/>
      <c r="AD28" s="122"/>
      <c r="AE28" s="122"/>
    </row>
    <row r="29" spans="1:31" ht="21.95" customHeight="1" thickBot="1">
      <c r="A29" s="1"/>
      <c r="B29" s="6"/>
      <c r="C29" s="28" t="s">
        <v>88</v>
      </c>
      <c r="D29" s="208" t="s">
        <v>108</v>
      </c>
      <c r="E29" s="196"/>
      <c r="F29" s="209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1"/>
      <c r="Y29" s="34" t="str">
        <f>IF(F29="","Required field","")</f>
        <v>Required field</v>
      </c>
    </row>
    <row r="30" spans="1:31" ht="15.75" thickTop="1">
      <c r="A30" s="1"/>
      <c r="B30" s="22"/>
      <c r="C30" s="112" t="s">
        <v>195</v>
      </c>
      <c r="D30" s="17"/>
      <c r="E30" s="17"/>
      <c r="F30" s="18"/>
      <c r="G30" s="18"/>
      <c r="H30" s="18"/>
      <c r="I30" s="18"/>
      <c r="J30" s="18"/>
      <c r="K30" s="18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"/>
      <c r="X30" s="1"/>
    </row>
    <row r="31" spans="1:31" ht="15">
      <c r="A31" s="1"/>
      <c r="B31" s="22"/>
      <c r="C31" s="45" t="s">
        <v>194</v>
      </c>
      <c r="D31" s="17"/>
      <c r="E31" s="17"/>
      <c r="F31" s="18"/>
      <c r="G31" s="18"/>
      <c r="H31" s="18"/>
      <c r="I31" s="18"/>
      <c r="J31" s="18"/>
      <c r="K31" s="18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"/>
      <c r="X31" s="1"/>
    </row>
    <row r="32" spans="1:31" ht="14.25">
      <c r="A32" s="1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7"/>
    </row>
    <row r="33" spans="1:25" ht="24" customHeight="1">
      <c r="A33" s="1"/>
      <c r="B33" s="16" t="s">
        <v>202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7"/>
      <c r="T33" s="7"/>
      <c r="U33" s="7"/>
      <c r="V33" s="7"/>
      <c r="W33" s="7"/>
      <c r="X33" s="7"/>
      <c r="Y33" s="46"/>
    </row>
    <row r="34" spans="1:25" ht="18" customHeight="1">
      <c r="A34" s="1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13" t="s">
        <v>192</v>
      </c>
      <c r="M34" s="16"/>
      <c r="N34" s="16"/>
      <c r="O34" s="16"/>
      <c r="P34" s="16"/>
      <c r="Q34" s="16"/>
      <c r="R34" s="16"/>
      <c r="S34" s="7"/>
      <c r="T34" s="7"/>
      <c r="U34" s="7"/>
      <c r="V34" s="7"/>
      <c r="W34" s="7"/>
      <c r="X34" s="7"/>
      <c r="Y34" s="46"/>
    </row>
    <row r="35" spans="1:25" ht="24" customHeight="1">
      <c r="A35" s="1"/>
      <c r="B35" s="7"/>
      <c r="C35" s="11" t="s">
        <v>13</v>
      </c>
      <c r="D35" s="198" t="s">
        <v>0</v>
      </c>
      <c r="E35" s="199"/>
      <c r="F35" s="199"/>
      <c r="G35" s="199"/>
      <c r="H35" s="199"/>
      <c r="I35" s="192"/>
      <c r="J35" s="193"/>
      <c r="K35" s="194"/>
      <c r="L35" s="94" t="s">
        <v>177</v>
      </c>
      <c r="M35" s="101"/>
      <c r="N35" s="94"/>
      <c r="O35" s="94"/>
      <c r="P35" s="94"/>
      <c r="Q35" s="101"/>
      <c r="R35" s="101"/>
      <c r="S35" s="241"/>
      <c r="T35" s="241"/>
      <c r="U35" s="241"/>
      <c r="V35" s="241"/>
      <c r="W35" s="241"/>
      <c r="X35" s="242"/>
      <c r="Y35" s="34" t="str">
        <f>IF(I35="","Required field","")</f>
        <v>Required field</v>
      </c>
    </row>
    <row r="36" spans="1:25" ht="24" customHeight="1">
      <c r="A36" s="1"/>
      <c r="B36" s="7"/>
      <c r="C36" s="93" t="s">
        <v>14</v>
      </c>
      <c r="D36" s="95" t="s">
        <v>1</v>
      </c>
      <c r="E36" s="37"/>
      <c r="F36" s="37"/>
      <c r="G36" s="37"/>
      <c r="H36" s="37"/>
      <c r="I36" s="187"/>
      <c r="J36" s="188"/>
      <c r="K36" s="189"/>
      <c r="L36" s="37" t="s">
        <v>177</v>
      </c>
      <c r="M36" s="37"/>
      <c r="N36" s="37"/>
      <c r="O36" s="37"/>
      <c r="P36" s="37"/>
      <c r="Q36" s="102"/>
      <c r="R36" s="102"/>
      <c r="S36" s="244"/>
      <c r="T36" s="244"/>
      <c r="U36" s="244"/>
      <c r="V36" s="244"/>
      <c r="W36" s="244"/>
      <c r="X36" s="245"/>
      <c r="Y36" s="34" t="str">
        <f t="shared" ref="Y36:Y39" si="2">IF(I36="","Required field","")</f>
        <v>Required field</v>
      </c>
    </row>
    <row r="37" spans="1:25" ht="93.75" customHeight="1">
      <c r="A37" s="1"/>
      <c r="B37" s="7"/>
      <c r="C37" s="93" t="s">
        <v>178</v>
      </c>
      <c r="D37" s="246" t="s">
        <v>181</v>
      </c>
      <c r="E37" s="247"/>
      <c r="F37" s="247"/>
      <c r="G37" s="247"/>
      <c r="H37" s="247"/>
      <c r="I37" s="187"/>
      <c r="J37" s="188"/>
      <c r="K37" s="189"/>
      <c r="L37" s="37" t="s">
        <v>177</v>
      </c>
      <c r="M37" s="96"/>
      <c r="N37" s="96"/>
      <c r="O37" s="96"/>
      <c r="P37" s="97"/>
      <c r="Q37" s="102"/>
      <c r="R37" s="102"/>
      <c r="S37" s="244"/>
      <c r="T37" s="244"/>
      <c r="U37" s="244"/>
      <c r="V37" s="244"/>
      <c r="W37" s="244"/>
      <c r="X37" s="245"/>
      <c r="Y37" s="34" t="str">
        <f t="shared" si="2"/>
        <v>Required field</v>
      </c>
    </row>
    <row r="38" spans="1:25" ht="51" customHeight="1">
      <c r="A38" s="1"/>
      <c r="B38" s="7"/>
      <c r="C38" s="93" t="s">
        <v>16</v>
      </c>
      <c r="D38" s="243" t="s">
        <v>5</v>
      </c>
      <c r="E38" s="236"/>
      <c r="F38" s="236"/>
      <c r="G38" s="236"/>
      <c r="H38" s="236"/>
      <c r="I38" s="187"/>
      <c r="J38" s="188"/>
      <c r="K38" s="189"/>
      <c r="L38" s="37" t="s">
        <v>177</v>
      </c>
      <c r="M38" s="98"/>
      <c r="N38" s="98"/>
      <c r="O38" s="98"/>
      <c r="P38" s="99"/>
      <c r="Q38" s="102"/>
      <c r="R38" s="102"/>
      <c r="S38" s="244"/>
      <c r="T38" s="244"/>
      <c r="U38" s="244"/>
      <c r="V38" s="244"/>
      <c r="W38" s="244"/>
      <c r="X38" s="245"/>
      <c r="Y38" s="34" t="str">
        <f t="shared" si="2"/>
        <v>Required field</v>
      </c>
    </row>
    <row r="39" spans="1:25" ht="24" customHeight="1">
      <c r="A39" s="1"/>
      <c r="B39" s="7"/>
      <c r="C39" s="42" t="s">
        <v>78</v>
      </c>
      <c r="D39" s="195" t="s">
        <v>169</v>
      </c>
      <c r="E39" s="196"/>
      <c r="F39" s="196"/>
      <c r="G39" s="196"/>
      <c r="H39" s="197"/>
      <c r="I39" s="186"/>
      <c r="J39" s="186"/>
      <c r="K39" s="186"/>
      <c r="L39" s="103" t="s">
        <v>177</v>
      </c>
      <c r="M39" s="100"/>
      <c r="N39" s="100"/>
      <c r="O39" s="100"/>
      <c r="P39" s="100"/>
      <c r="Q39" s="104"/>
      <c r="R39" s="104"/>
      <c r="S39" s="190"/>
      <c r="T39" s="190"/>
      <c r="U39" s="190"/>
      <c r="V39" s="190"/>
      <c r="W39" s="190"/>
      <c r="X39" s="191"/>
      <c r="Y39" s="34" t="str">
        <f t="shared" si="2"/>
        <v>Required field</v>
      </c>
    </row>
    <row r="40" spans="1:25" ht="15.75" customHeight="1">
      <c r="A40" s="1"/>
      <c r="B40" s="7"/>
      <c r="C40" s="105"/>
      <c r="D40" s="22"/>
      <c r="E40" s="22"/>
      <c r="F40" s="22"/>
      <c r="G40" s="22"/>
      <c r="H40" s="22"/>
      <c r="I40" s="106"/>
      <c r="J40" s="106"/>
      <c r="K40" s="106"/>
      <c r="L40" s="2"/>
      <c r="M40" s="2"/>
      <c r="N40" s="2"/>
      <c r="O40" s="2"/>
      <c r="P40" s="2"/>
      <c r="Q40" s="107"/>
      <c r="R40" s="107"/>
      <c r="S40" s="108"/>
      <c r="T40" s="108"/>
      <c r="U40" s="108"/>
      <c r="V40" s="108"/>
      <c r="W40" s="108"/>
      <c r="X40" s="108"/>
      <c r="Y40" s="34"/>
    </row>
    <row r="41" spans="1:25" ht="24" customHeight="1">
      <c r="A41" s="1"/>
      <c r="B41" s="109" t="s">
        <v>198</v>
      </c>
      <c r="C41" s="105"/>
      <c r="D41" s="22"/>
      <c r="E41" s="22"/>
      <c r="F41" s="22"/>
      <c r="G41" s="22"/>
      <c r="H41" s="22"/>
      <c r="I41" s="106"/>
      <c r="J41" s="106"/>
      <c r="K41" s="106"/>
      <c r="L41" s="2"/>
      <c r="M41" s="2"/>
      <c r="N41" s="2"/>
      <c r="O41" s="2"/>
      <c r="P41" s="2"/>
      <c r="Q41" s="107"/>
      <c r="R41" s="107"/>
      <c r="S41" s="108"/>
      <c r="T41" s="108"/>
      <c r="U41" s="108"/>
      <c r="V41" s="108"/>
      <c r="W41" s="108"/>
      <c r="X41" s="108"/>
      <c r="Y41" s="34"/>
    </row>
    <row r="42" spans="1:25" ht="37.5" customHeight="1">
      <c r="A42" s="1"/>
      <c r="B42" s="7"/>
      <c r="C42" s="105" t="s">
        <v>188</v>
      </c>
      <c r="D42" s="200"/>
      <c r="E42" s="201"/>
      <c r="F42" s="201"/>
      <c r="G42" s="202"/>
      <c r="H42" s="22" t="s">
        <v>189</v>
      </c>
      <c r="I42" s="203"/>
      <c r="J42" s="204"/>
      <c r="K42" s="204"/>
      <c r="L42" s="204"/>
      <c r="M42" s="204"/>
      <c r="N42" s="204"/>
      <c r="O42" s="204"/>
      <c r="P42" s="205"/>
      <c r="Q42" s="111" t="s">
        <v>191</v>
      </c>
      <c r="R42" s="180"/>
      <c r="S42" s="181"/>
      <c r="T42" s="181"/>
      <c r="U42" s="181"/>
      <c r="V42" s="181"/>
      <c r="W42" s="181"/>
      <c r="X42" s="182"/>
      <c r="Y42" s="34" t="str">
        <f>IF(D42="","Required field","")</f>
        <v>Required field</v>
      </c>
    </row>
    <row r="43" spans="1:25" ht="16.5">
      <c r="A43" s="13"/>
      <c r="B43" s="12"/>
      <c r="E43" s="110" t="s">
        <v>230</v>
      </c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6"/>
      <c r="X43" s="226"/>
    </row>
    <row r="44" spans="1:25" ht="20.100000000000001" customHeight="1">
      <c r="A44" s="1"/>
      <c r="B44" s="16" t="s">
        <v>180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4"/>
      <c r="T44" s="14"/>
      <c r="U44" s="14"/>
      <c r="V44" s="14"/>
      <c r="W44" s="14"/>
      <c r="X44" s="7"/>
      <c r="Y44" s="46"/>
    </row>
    <row r="45" spans="1:25" ht="16.5">
      <c r="A45" s="1"/>
      <c r="B45" s="7"/>
      <c r="C45" s="15" t="s">
        <v>24</v>
      </c>
      <c r="D45" s="228" t="s">
        <v>26</v>
      </c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229"/>
      <c r="Y45" s="34"/>
    </row>
    <row r="46" spans="1:25" ht="16.5">
      <c r="A46" s="1"/>
      <c r="B46" s="7"/>
      <c r="C46" s="20" t="s">
        <v>14</v>
      </c>
      <c r="D46" s="230" t="s">
        <v>25</v>
      </c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230"/>
      <c r="P46" s="230"/>
      <c r="Q46" s="230"/>
      <c r="R46" s="230"/>
      <c r="S46" s="230"/>
      <c r="T46" s="230"/>
      <c r="U46" s="230"/>
      <c r="V46" s="230"/>
      <c r="W46" s="230"/>
      <c r="X46" s="231"/>
      <c r="Y46" s="34"/>
    </row>
    <row r="47" spans="1:25" ht="38.25" customHeight="1">
      <c r="A47" s="1"/>
      <c r="B47" s="7"/>
      <c r="C47" s="43" t="s">
        <v>77</v>
      </c>
      <c r="D47" s="236" t="s">
        <v>193</v>
      </c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236"/>
      <c r="R47" s="236"/>
      <c r="S47" s="236"/>
      <c r="T47" s="236"/>
      <c r="U47" s="236"/>
      <c r="V47" s="236"/>
      <c r="W47" s="236"/>
      <c r="X47" s="237"/>
      <c r="Y47" s="34"/>
    </row>
    <row r="48" spans="1:25" ht="16.5">
      <c r="A48" s="1"/>
      <c r="B48" s="7"/>
      <c r="C48" s="20" t="s">
        <v>75</v>
      </c>
      <c r="D48" s="234" t="s">
        <v>76</v>
      </c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  <c r="R48" s="234"/>
      <c r="S48" s="234"/>
      <c r="T48" s="234"/>
      <c r="U48" s="234"/>
      <c r="V48" s="234"/>
      <c r="W48" s="234"/>
      <c r="X48" s="235"/>
      <c r="Y48" s="34"/>
    </row>
    <row r="49" spans="1:25" ht="16.5">
      <c r="A49" s="1"/>
      <c r="B49" s="7"/>
      <c r="C49" s="44" t="s">
        <v>78</v>
      </c>
      <c r="D49" s="232" t="s">
        <v>79</v>
      </c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3"/>
      <c r="Y49" s="34"/>
    </row>
    <row r="50" spans="1:25" ht="30" customHeight="1">
      <c r="C50" s="227" t="s">
        <v>200</v>
      </c>
      <c r="D50" s="227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38"/>
      <c r="R50" s="239"/>
      <c r="S50" s="240"/>
      <c r="Y50" s="34" t="str">
        <f>IF(Q50="","Required field","")</f>
        <v>Required field</v>
      </c>
    </row>
  </sheetData>
  <sheetProtection sheet="1" objects="1" scenarios="1" selectLockedCells="1"/>
  <protectedRanges>
    <protectedRange sqref="E7:E9 F14:F16 I16 F18:H18 K24 R24 K27 R27 F19:F29 U35:U42 I35:I37 I39:I42" name="範囲1"/>
  </protectedRanges>
  <mergeCells count="79">
    <mergeCell ref="N3:X4"/>
    <mergeCell ref="F43:X43"/>
    <mergeCell ref="C50:P50"/>
    <mergeCell ref="D45:X45"/>
    <mergeCell ref="D46:X46"/>
    <mergeCell ref="D49:X49"/>
    <mergeCell ref="D48:X48"/>
    <mergeCell ref="D47:X47"/>
    <mergeCell ref="Q50:S50"/>
    <mergeCell ref="S35:X35"/>
    <mergeCell ref="D38:H38"/>
    <mergeCell ref="S36:X36"/>
    <mergeCell ref="S37:X37"/>
    <mergeCell ref="S38:X38"/>
    <mergeCell ref="I36:K36"/>
    <mergeCell ref="D37:H37"/>
    <mergeCell ref="D25:E25"/>
    <mergeCell ref="F25:X25"/>
    <mergeCell ref="D28:E28"/>
    <mergeCell ref="D29:E29"/>
    <mergeCell ref="F29:X29"/>
    <mergeCell ref="F28:H28"/>
    <mergeCell ref="J28:O28"/>
    <mergeCell ref="P28:Q28"/>
    <mergeCell ref="R28:W28"/>
    <mergeCell ref="F26:O26"/>
    <mergeCell ref="U26:X26"/>
    <mergeCell ref="R42:X42"/>
    <mergeCell ref="F27:O27"/>
    <mergeCell ref="P27:X27"/>
    <mergeCell ref="I39:K39"/>
    <mergeCell ref="I38:K38"/>
    <mergeCell ref="S39:X39"/>
    <mergeCell ref="I35:K35"/>
    <mergeCell ref="I37:K37"/>
    <mergeCell ref="D39:H39"/>
    <mergeCell ref="D35:H35"/>
    <mergeCell ref="D42:G42"/>
    <mergeCell ref="I42:P42"/>
    <mergeCell ref="Y17:Y18"/>
    <mergeCell ref="D19:E19"/>
    <mergeCell ref="F19:X19"/>
    <mergeCell ref="F20:X20"/>
    <mergeCell ref="D22:E22"/>
    <mergeCell ref="F22:J22"/>
    <mergeCell ref="Q22:X22"/>
    <mergeCell ref="D21:E21"/>
    <mergeCell ref="F21:X21"/>
    <mergeCell ref="F23:X23"/>
    <mergeCell ref="D24:E24"/>
    <mergeCell ref="D23:E23"/>
    <mergeCell ref="F24:H24"/>
    <mergeCell ref="I24:X24"/>
    <mergeCell ref="D16:E16"/>
    <mergeCell ref="F16:G16"/>
    <mergeCell ref="H16:X16"/>
    <mergeCell ref="V17:W18"/>
    <mergeCell ref="X17:X18"/>
    <mergeCell ref="C17:C18"/>
    <mergeCell ref="D17:E18"/>
    <mergeCell ref="I17:R18"/>
    <mergeCell ref="S17:S18"/>
    <mergeCell ref="T17:U18"/>
    <mergeCell ref="AA28:AE28"/>
    <mergeCell ref="Y3:AB4"/>
    <mergeCell ref="D15:E15"/>
    <mergeCell ref="F15:X15"/>
    <mergeCell ref="B2:X2"/>
    <mergeCell ref="B5:X5"/>
    <mergeCell ref="B7:D7"/>
    <mergeCell ref="E7:X7"/>
    <mergeCell ref="B8:D8"/>
    <mergeCell ref="E8:X8"/>
    <mergeCell ref="B9:D9"/>
    <mergeCell ref="E9:X9"/>
    <mergeCell ref="B11:X11"/>
    <mergeCell ref="D14:E14"/>
    <mergeCell ref="F14:X14"/>
    <mergeCell ref="B12:X12"/>
  </mergeCells>
  <phoneticPr fontId="1"/>
  <conditionalFormatting sqref="F16">
    <cfRule type="containsText" dxfId="24" priority="57" operator="containsText" text="〇">
      <formula>NOT(ISERROR(SEARCH("〇",F16)))</formula>
    </cfRule>
  </conditionalFormatting>
  <conditionalFormatting sqref="F24">
    <cfRule type="containsText" dxfId="23" priority="51" operator="containsText" text="〇">
      <formula>NOT(ISERROR(SEARCH("〇",F24)))</formula>
    </cfRule>
  </conditionalFormatting>
  <conditionalFormatting sqref="F14:X14 F15">
    <cfRule type="containsBlanks" dxfId="22" priority="44">
      <formula>LEN(TRIM(F14))=0</formula>
    </cfRule>
  </conditionalFormatting>
  <conditionalFormatting sqref="F16:G16">
    <cfRule type="containsBlanks" dxfId="21" priority="43">
      <formula>LEN(TRIM(F16))=0</formula>
    </cfRule>
  </conditionalFormatting>
  <conditionalFormatting sqref="F18:H18 F19:X20 F23:X23 F21:F22">
    <cfRule type="containsBlanks" dxfId="20" priority="42">
      <formula>LEN(TRIM(F18))=0</formula>
    </cfRule>
  </conditionalFormatting>
  <conditionalFormatting sqref="F24:H24 F25:X25 F28:F29 J28">
    <cfRule type="containsBlanks" dxfId="19" priority="41">
      <formula>LEN(TRIM(F24))=0</formula>
    </cfRule>
  </conditionalFormatting>
  <conditionalFormatting sqref="F27">
    <cfRule type="containsText" dxfId="18" priority="34" operator="containsText" text="〇">
      <formula>NOT(ISERROR(SEARCH("〇",F27)))</formula>
    </cfRule>
  </conditionalFormatting>
  <conditionalFormatting sqref="F27">
    <cfRule type="containsBlanks" dxfId="17" priority="33">
      <formula>LEN(TRIM(F27))=0</formula>
    </cfRule>
  </conditionalFormatting>
  <conditionalFormatting sqref="X28">
    <cfRule type="containsBlanks" dxfId="16" priority="29">
      <formula>LEN(TRIM(X28))=0</formula>
    </cfRule>
  </conditionalFormatting>
  <conditionalFormatting sqref="F26">
    <cfRule type="containsBlanks" dxfId="15" priority="16">
      <formula>LEN(TRIM(F26))=0</formula>
    </cfRule>
  </conditionalFormatting>
  <conditionalFormatting sqref="Q22:X22">
    <cfRule type="containsBlanks" dxfId="14" priority="60">
      <formula>LEN(TRIM(Q22))=0</formula>
    </cfRule>
  </conditionalFormatting>
  <conditionalFormatting sqref="X35:X39 I38">
    <cfRule type="containsBlanks" dxfId="13" priority="62">
      <formula>LEN(TRIM(I35))=0</formula>
    </cfRule>
  </conditionalFormatting>
  <conditionalFormatting sqref="I35:K37 I39:K39">
    <cfRule type="containsBlanks" dxfId="12" priority="61">
      <formula>LEN(TRIM(I35))=0</formula>
    </cfRule>
  </conditionalFormatting>
  <conditionalFormatting sqref="S35:X39">
    <cfRule type="containsBlanks" dxfId="11" priority="8">
      <formula>LEN(TRIM(S35))=0</formula>
    </cfRule>
  </conditionalFormatting>
  <conditionalFormatting sqref="Q50:S50">
    <cfRule type="containsBlanks" dxfId="10" priority="63">
      <formula>LEN(TRIM(Q50))=0</formula>
    </cfRule>
  </conditionalFormatting>
  <conditionalFormatting sqref="F43:X43">
    <cfRule type="containsBlanks" dxfId="9" priority="5">
      <formula>LEN(TRIM(F43))=0</formula>
    </cfRule>
  </conditionalFormatting>
  <conditionalFormatting sqref="D42:G42">
    <cfRule type="containsBlanks" dxfId="8" priority="4">
      <formula>LEN(TRIM(D42))=0</formula>
    </cfRule>
  </conditionalFormatting>
  <conditionalFormatting sqref="I42:P42 R42:X42">
    <cfRule type="containsBlanks" dxfId="7" priority="3">
      <formula>LEN(TRIM(I42))=0</formula>
    </cfRule>
  </conditionalFormatting>
  <conditionalFormatting sqref="I35:K39">
    <cfRule type="containsBlanks" dxfId="6" priority="2">
      <formula>LEN(TRIM(I35))=0</formula>
    </cfRule>
  </conditionalFormatting>
  <conditionalFormatting sqref="U26:X26">
    <cfRule type="containsBlanks" dxfId="5" priority="64">
      <formula>LEN(TRIM(U26))=0</formula>
    </cfRule>
  </conditionalFormatting>
  <pageMargins left="0.70866141732283472" right="0.51181102362204722" top="0.55118110236220474" bottom="0.55118110236220474" header="0.31496062992125984" footer="0.31496062992125984"/>
  <pageSetup paperSize="9" scale="74" orientation="portrait" r:id="rId1"/>
  <drawing r:id="rId2"/>
  <extLst xmlns:x14="http://schemas.microsoft.com/office/spreadsheetml/2009/9/main">
    <ext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プルダウン!$E$2:$E$3</xm:f>
          </x14:formula1>
          <xm:sqref>F16:G16</xm:sqref>
        </x14:dataValidation>
        <x14:dataValidation type="list" allowBlank="1" showInputMessage="1" showErrorMessage="1">
          <x14:formula1>
            <xm:f>プルダウン!$D$2:$D$6</xm:f>
          </x14:formula1>
          <xm:sqref>F24:H24</xm:sqref>
        </x14:dataValidation>
        <x14:dataValidation type="list" allowBlank="1" showInputMessage="1" showErrorMessage="1">
          <x14:formula1>
            <xm:f>プルダウン!$C$2:$C$32</xm:f>
          </x14:formula1>
          <xm:sqref>H18</xm:sqref>
        </x14:dataValidation>
        <x14:dataValidation type="list" allowBlank="1" showInputMessage="1" showErrorMessage="1">
          <x14:formula1>
            <xm:f>プルダウン!$A$2:$A$64</xm:f>
          </x14:formula1>
          <xm:sqref>F18</xm:sqref>
        </x14:dataValidation>
        <x14:dataValidation type="list" allowBlank="1" showInputMessage="1" showErrorMessage="1">
          <x14:formula1>
            <xm:f>プルダウン!$B$2:$B$13</xm:f>
          </x14:formula1>
          <xm:sqref>G18</xm:sqref>
        </x14:dataValidation>
        <x14:dataValidation type="list" allowBlank="1" showInputMessage="1" showErrorMessage="1">
          <x14:formula1>
            <xm:f>プルダウン!$I$2:$I$6</xm:f>
          </x14:formula1>
          <xm:sqref>F27</xm:sqref>
        </x14:dataValidation>
        <x14:dataValidation type="list" allowBlank="1" showInputMessage="1" showErrorMessage="1">
          <x14:formula1>
            <xm:f>プルダウン!$J$2</xm:f>
          </x14:formula1>
          <xm:sqref>X28</xm:sqref>
        </x14:dataValidation>
        <x14:dataValidation type="list" allowBlank="1" showInputMessage="1" showErrorMessage="1">
          <x14:formula1>
            <xm:f>プルダウン!$F$2</xm:f>
          </x14:formula1>
          <xm:sqref>Q50:S50</xm:sqref>
        </x14:dataValidation>
        <x14:dataValidation type="list" allowBlank="1" showInputMessage="1" showErrorMessage="1">
          <x14:formula1>
            <xm:f>プルダウン!$E$20:$E$24</xm:f>
          </x14:formula1>
          <xm:sqref>D42:G42</xm:sqref>
        </x14:dataValidation>
        <x14:dataValidation type="list" allowBlank="1" showInputMessage="1" showErrorMessage="1">
          <x14:formula1>
            <xm:f>プルダウン!$F$2:$F$3</xm:f>
          </x14:formula1>
          <xm:sqref>I35:K39</xm:sqref>
        </x14:dataValidation>
        <x14:dataValidation type="list" allowBlank="1" showInputMessage="1" showErrorMessage="1">
          <x14:formula1>
            <xm:f>プルダウン!$E$9:$E$18</xm:f>
          </x14:formula1>
          <xm:sqref>F22:J22</xm:sqref>
        </x14:dataValidation>
        <x14:dataValidation type="list" allowBlank="1" showInputMessage="1" showErrorMessage="1">
          <x14:formula1>
            <xm:f>プルダウン!$H$2:$H$9</xm:f>
          </x14:formula1>
          <xm:sqref>F26</xm:sqref>
        </x14:dataValidation>
        <x14:dataValidation type="list" allowBlank="1" showInputMessage="1" showErrorMessage="1">
          <x14:formula1>
            <xm:f>プルダウン!$E$20:$E$25</xm:f>
          </x14:formula1>
          <xm:sqref>I42:P42</xm:sqref>
        </x14:dataValidation>
        <x14:dataValidation type="list" allowBlank="1" showInputMessage="1" showErrorMessage="1">
          <x14:formula1>
            <xm:f>プルダウン!$E$20:$E$25</xm:f>
          </x14:formula1>
          <xm:sqref>R42:X42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9"/>
  <sheetViews>
    <sheetView view="pageBreakPreview" zoomScale="70" zoomScaleNormal="40" zoomScaleSheetLayoutView="70" workbookViewId="0">
      <selection activeCell="C4" sqref="C4"/>
    </sheetView>
  </sheetViews>
  <sheetFormatPr defaultColWidth="9.125" defaultRowHeight="18.75"/>
  <cols>
    <col min="1" max="1" width="9.25" style="47" bestFit="1" customWidth="1"/>
    <col min="2" max="2" width="11.125" style="47" hidden="1" customWidth="1"/>
    <col min="3" max="3" width="20" style="47" customWidth="1"/>
    <col min="4" max="4" width="15.25" style="47" customWidth="1"/>
    <col min="5" max="5" width="15.25" style="47" hidden="1" customWidth="1"/>
    <col min="6" max="6" width="9.875" style="47" customWidth="1"/>
    <col min="7" max="9" width="9.125" style="47" customWidth="1"/>
    <col min="10" max="10" width="12.875" style="47" hidden="1" customWidth="1"/>
    <col min="11" max="11" width="10.125" style="47" hidden="1" customWidth="1"/>
    <col min="12" max="12" width="19.75" style="47" customWidth="1"/>
    <col min="13" max="14" width="15.375" style="47" customWidth="1"/>
    <col min="15" max="16" width="12.875" style="48" customWidth="1"/>
    <col min="17" max="17" width="18.125" style="47" customWidth="1"/>
    <col min="18" max="23" width="12.875" style="47" customWidth="1"/>
    <col min="24" max="25" width="15.75" style="47" customWidth="1"/>
    <col min="26" max="26" width="10.375" style="47" hidden="1" customWidth="1"/>
    <col min="27" max="27" width="18.625" style="47" hidden="1" customWidth="1"/>
    <col min="28" max="41" width="10.625" style="47" customWidth="1"/>
    <col min="42" max="42" width="21.25" style="47" customWidth="1"/>
    <col min="43" max="44" width="21.25" style="47" hidden="1" customWidth="1"/>
    <col min="45" max="45" width="10.375" style="47" hidden="1" customWidth="1"/>
    <col min="46" max="46" width="13.875" style="47" hidden="1" customWidth="1"/>
    <col min="47" max="47" width="15.875" style="47" hidden="1" customWidth="1"/>
    <col min="48" max="48" width="9.125" style="47" hidden="1" customWidth="1"/>
    <col min="49" max="49" width="15.375" style="47" hidden="1" customWidth="1"/>
    <col min="50" max="50" width="20.875" style="47" hidden="1" customWidth="1"/>
    <col min="51" max="16384" width="9.125" style="47"/>
  </cols>
  <sheetData>
    <row r="1" spans="1:50" ht="27" customHeight="1">
      <c r="A1" s="255" t="s">
        <v>167</v>
      </c>
      <c r="B1" s="255" t="s">
        <v>166</v>
      </c>
      <c r="C1" s="258" t="s">
        <v>165</v>
      </c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60"/>
      <c r="AB1" s="264" t="s">
        <v>164</v>
      </c>
      <c r="AC1" s="265"/>
      <c r="AD1" s="265"/>
      <c r="AE1" s="265"/>
      <c r="AF1" s="265"/>
      <c r="AG1" s="265"/>
      <c r="AH1" s="265"/>
      <c r="AI1" s="265"/>
      <c r="AJ1" s="81"/>
      <c r="AK1" s="81"/>
      <c r="AL1" s="268" t="s">
        <v>199</v>
      </c>
      <c r="AM1" s="269"/>
      <c r="AN1" s="269"/>
      <c r="AO1" s="269"/>
      <c r="AP1" s="114" t="s">
        <v>163</v>
      </c>
      <c r="AQ1" s="248" t="s">
        <v>162</v>
      </c>
      <c r="AR1" s="251" t="s">
        <v>161</v>
      </c>
      <c r="AW1" s="254" t="s">
        <v>160</v>
      </c>
      <c r="AX1" s="254" t="s">
        <v>159</v>
      </c>
    </row>
    <row r="2" spans="1:50" ht="27" customHeight="1">
      <c r="A2" s="256"/>
      <c r="B2" s="256"/>
      <c r="C2" s="261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3"/>
      <c r="AB2" s="266"/>
      <c r="AC2" s="267"/>
      <c r="AD2" s="267"/>
      <c r="AE2" s="267"/>
      <c r="AF2" s="267"/>
      <c r="AG2" s="267"/>
      <c r="AH2" s="267"/>
      <c r="AI2" s="267"/>
      <c r="AJ2" s="82"/>
      <c r="AK2" s="82"/>
      <c r="AL2" s="270"/>
      <c r="AM2" s="271"/>
      <c r="AN2" s="271"/>
      <c r="AO2" s="271"/>
      <c r="AP2" s="115"/>
      <c r="AQ2" s="249"/>
      <c r="AR2" s="252"/>
      <c r="AW2" s="254"/>
      <c r="AX2" s="254"/>
    </row>
    <row r="3" spans="1:50" s="49" customFormat="1" ht="120.75" customHeight="1">
      <c r="A3" s="257"/>
      <c r="B3" s="257"/>
      <c r="C3" s="79" t="s">
        <v>158</v>
      </c>
      <c r="D3" s="79" t="s">
        <v>157</v>
      </c>
      <c r="E3" s="79" t="s">
        <v>156</v>
      </c>
      <c r="F3" s="79" t="s">
        <v>155</v>
      </c>
      <c r="G3" s="79" t="s">
        <v>154</v>
      </c>
      <c r="H3" s="79" t="s">
        <v>153</v>
      </c>
      <c r="I3" s="79" t="s">
        <v>152</v>
      </c>
      <c r="J3" s="79" t="s">
        <v>151</v>
      </c>
      <c r="K3" s="79" t="s">
        <v>150</v>
      </c>
      <c r="L3" s="79" t="s">
        <v>223</v>
      </c>
      <c r="M3" s="79" t="s">
        <v>222</v>
      </c>
      <c r="N3" s="79" t="s">
        <v>221</v>
      </c>
      <c r="O3" s="80" t="s">
        <v>149</v>
      </c>
      <c r="P3" s="80" t="s">
        <v>228</v>
      </c>
      <c r="Q3" s="79" t="s">
        <v>220</v>
      </c>
      <c r="R3" s="79" t="s">
        <v>219</v>
      </c>
      <c r="S3" s="79" t="s">
        <v>218</v>
      </c>
      <c r="T3" s="79" t="s">
        <v>217</v>
      </c>
      <c r="U3" s="79" t="s">
        <v>216</v>
      </c>
      <c r="V3" s="79" t="s">
        <v>224</v>
      </c>
      <c r="W3" s="79" t="s">
        <v>225</v>
      </c>
      <c r="X3" s="79" t="s">
        <v>226</v>
      </c>
      <c r="Y3" s="79" t="s">
        <v>227</v>
      </c>
      <c r="Z3" s="78" t="s">
        <v>148</v>
      </c>
      <c r="AA3" s="77" t="s">
        <v>147</v>
      </c>
      <c r="AB3" s="76" t="s">
        <v>146</v>
      </c>
      <c r="AC3" s="76" t="s">
        <v>145</v>
      </c>
      <c r="AD3" s="76" t="s">
        <v>144</v>
      </c>
      <c r="AE3" s="76" t="s">
        <v>143</v>
      </c>
      <c r="AF3" s="76" t="s">
        <v>142</v>
      </c>
      <c r="AG3" s="76" t="s">
        <v>141</v>
      </c>
      <c r="AH3" s="76" t="s">
        <v>140</v>
      </c>
      <c r="AI3" s="76" t="s">
        <v>139</v>
      </c>
      <c r="AJ3" s="76" t="s">
        <v>196</v>
      </c>
      <c r="AK3" s="76" t="s">
        <v>197</v>
      </c>
      <c r="AL3" s="118">
        <v>1</v>
      </c>
      <c r="AM3" s="118">
        <v>2</v>
      </c>
      <c r="AN3" s="118">
        <v>3</v>
      </c>
      <c r="AO3" s="118" t="s">
        <v>213</v>
      </c>
      <c r="AP3" s="75" t="s">
        <v>201</v>
      </c>
      <c r="AQ3" s="250"/>
      <c r="AR3" s="253"/>
      <c r="AS3" s="49" t="s">
        <v>138</v>
      </c>
      <c r="AW3" s="254"/>
      <c r="AX3" s="254"/>
    </row>
    <row r="4" spans="1:50" s="50" customFormat="1" ht="53.25" customHeight="1">
      <c r="A4" s="74" t="s">
        <v>137</v>
      </c>
      <c r="B4" s="74" t="s">
        <v>136</v>
      </c>
      <c r="C4" s="52" t="s">
        <v>135</v>
      </c>
      <c r="D4" s="52" t="s">
        <v>134</v>
      </c>
      <c r="E4" s="52" t="s">
        <v>133</v>
      </c>
      <c r="F4" s="52" t="s">
        <v>132</v>
      </c>
      <c r="G4" s="73">
        <v>1978</v>
      </c>
      <c r="H4" s="73">
        <v>10</v>
      </c>
      <c r="I4" s="73">
        <v>15</v>
      </c>
      <c r="J4" s="72">
        <f t="shared" ref="J4:J9" si="0">DATE(G4,H4,I4)</f>
        <v>28778</v>
      </c>
      <c r="K4" s="52" t="e">
        <f>DATEDIF(J4,#REF!,"Y")</f>
        <v>#REF!</v>
      </c>
      <c r="L4" s="52" t="s">
        <v>131</v>
      </c>
      <c r="M4" s="52" t="s">
        <v>130</v>
      </c>
      <c r="N4" s="52" t="s">
        <v>129</v>
      </c>
      <c r="O4" s="52" t="s">
        <v>128</v>
      </c>
      <c r="P4" s="52"/>
      <c r="Q4" s="52" t="s">
        <v>127</v>
      </c>
      <c r="R4" s="52">
        <v>1000</v>
      </c>
      <c r="S4" s="52" t="s">
        <v>126</v>
      </c>
      <c r="T4" s="52" t="s">
        <v>125</v>
      </c>
      <c r="U4" s="52"/>
      <c r="V4" s="52" t="s">
        <v>124</v>
      </c>
      <c r="W4" s="71" t="s">
        <v>123</v>
      </c>
      <c r="X4" s="52">
        <v>11122223333</v>
      </c>
      <c r="Y4" s="52">
        <v>8257</v>
      </c>
      <c r="Z4" s="70" t="s">
        <v>122</v>
      </c>
      <c r="AA4" s="69">
        <v>6500</v>
      </c>
      <c r="AB4" s="52" t="s">
        <v>118</v>
      </c>
      <c r="AC4" s="52" t="s">
        <v>117</v>
      </c>
      <c r="AD4" s="52" t="s">
        <v>120</v>
      </c>
      <c r="AE4" s="52" t="s">
        <v>121</v>
      </c>
      <c r="AF4" s="52" t="s">
        <v>120</v>
      </c>
      <c r="AG4" s="52" t="s">
        <v>119</v>
      </c>
      <c r="AH4" s="52" t="s">
        <v>118</v>
      </c>
      <c r="AI4" s="52" t="s">
        <v>117</v>
      </c>
      <c r="AJ4" s="52"/>
      <c r="AK4" s="52"/>
      <c r="AL4" s="52" t="s">
        <v>184</v>
      </c>
      <c r="AM4" s="52" t="s">
        <v>185</v>
      </c>
      <c r="AN4" s="52" t="s">
        <v>182</v>
      </c>
      <c r="AO4" s="52"/>
      <c r="AP4" s="52" t="s">
        <v>116</v>
      </c>
      <c r="AQ4" s="52" t="s">
        <v>115</v>
      </c>
      <c r="AR4" s="68" t="s">
        <v>114</v>
      </c>
      <c r="AS4" s="50" t="str">
        <f t="shared" ref="AS4:AS9" si="1">TRIM(W4)</f>
        <v>personal@gmail.com</v>
      </c>
      <c r="AW4" s="50" t="str">
        <f t="shared" ref="AW4:AW9" si="2">TRIM(C4)</f>
        <v>Kmar wahid</v>
      </c>
      <c r="AX4" s="50" t="str">
        <f t="shared" ref="AX4:AX9" si="3">TRIM(W4)</f>
        <v>personal@gmail.com</v>
      </c>
    </row>
    <row r="5" spans="1:50" s="49" customFormat="1" ht="64.5" customHeight="1">
      <c r="A5" s="62">
        <v>1</v>
      </c>
      <c r="B5" s="61" t="e">
        <f>#REF!</f>
        <v>#REF!</v>
      </c>
      <c r="C5" s="83">
        <f>AOTS2022ver!$F14</f>
        <v>0</v>
      </c>
      <c r="D5" s="83">
        <f>AOTS2022ver!$F15</f>
        <v>0</v>
      </c>
      <c r="E5" s="84" t="e">
        <f>#REF!</f>
        <v>#REF!</v>
      </c>
      <c r="F5" s="83">
        <f>AOTS2022ver!$F16</f>
        <v>0</v>
      </c>
      <c r="G5" s="85">
        <f>AOTS2022ver!$F18</f>
        <v>0</v>
      </c>
      <c r="H5" s="85">
        <f>AOTS2022ver!$G18</f>
        <v>0</v>
      </c>
      <c r="I5" s="85">
        <f>AOTS2022ver!$H18</f>
        <v>0</v>
      </c>
      <c r="J5" s="86" t="e">
        <f t="shared" si="0"/>
        <v>#NUM!</v>
      </c>
      <c r="K5" s="87" t="e">
        <f>DATEDIF(J5,#REF!,"Y")</f>
        <v>#NUM!</v>
      </c>
      <c r="L5" s="83">
        <f>AOTS2022ver!F19</f>
        <v>0</v>
      </c>
      <c r="M5" s="83">
        <f>AOTS2022ver!F20</f>
        <v>0</v>
      </c>
      <c r="N5" s="88">
        <f>AOTS2022ver!F21</f>
        <v>0</v>
      </c>
      <c r="O5" s="88">
        <f>AOTS2022ver!$F22</f>
        <v>0</v>
      </c>
      <c r="P5" s="88">
        <f>AOTS2022ver!$Q22</f>
        <v>0</v>
      </c>
      <c r="Q5" s="88">
        <f>AOTS2022ver!$F23</f>
        <v>0</v>
      </c>
      <c r="R5" s="88">
        <f>AOTS2022ver!$F24</f>
        <v>0</v>
      </c>
      <c r="S5" s="88">
        <f>AOTS2022ver!$F25</f>
        <v>0</v>
      </c>
      <c r="T5" s="88">
        <f>AOTS2022ver!$F26</f>
        <v>0</v>
      </c>
      <c r="U5" s="88">
        <f>AOTS2022ver!$U26</f>
        <v>0</v>
      </c>
      <c r="V5" s="88">
        <f>AOTS2022ver!$F27</f>
        <v>0</v>
      </c>
      <c r="W5" s="88" t="str">
        <f>AOTS2022ver!$R28</f>
        <v>@</v>
      </c>
      <c r="X5" s="88">
        <f>AOTS2022ver!$F29</f>
        <v>0</v>
      </c>
      <c r="Y5" s="89" t="str">
        <f>AOTS2022ver!G18&amp;AOTS2022ver!H18</f>
        <v/>
      </c>
      <c r="Z5" s="90"/>
      <c r="AA5" s="91"/>
      <c r="AB5" s="92">
        <f>AOTS2022ver!$I35</f>
        <v>0</v>
      </c>
      <c r="AC5" s="92">
        <f>AOTS2022ver!S35</f>
        <v>0</v>
      </c>
      <c r="AD5" s="92">
        <f>AOTS2022ver!$I36</f>
        <v>0</v>
      </c>
      <c r="AE5" s="92">
        <f>AOTS2022ver!S36</f>
        <v>0</v>
      </c>
      <c r="AF5" s="92">
        <f>AOTS2022ver!$I37</f>
        <v>0</v>
      </c>
      <c r="AG5" s="92">
        <f>AOTS2022ver!S37</f>
        <v>0</v>
      </c>
      <c r="AH5" s="92">
        <f>AOTS2022ver!I38</f>
        <v>0</v>
      </c>
      <c r="AI5" s="92">
        <f>AOTS2022ver!S38</f>
        <v>0</v>
      </c>
      <c r="AJ5" s="92">
        <f>AOTS2022ver!I39</f>
        <v>0</v>
      </c>
      <c r="AK5" s="92">
        <f>AOTS2022ver!S39</f>
        <v>0</v>
      </c>
      <c r="AL5" s="92">
        <f>AOTS2022ver!D42</f>
        <v>0</v>
      </c>
      <c r="AM5" s="92">
        <f>AOTS2022ver!I42</f>
        <v>0</v>
      </c>
      <c r="AN5" s="92">
        <f>AOTS2022ver!R42</f>
        <v>0</v>
      </c>
      <c r="AO5" s="92">
        <f>AOTS2022ver!F43</f>
        <v>0</v>
      </c>
      <c r="AP5" s="92">
        <f>AOTS2022ver!Q50</f>
        <v>0</v>
      </c>
      <c r="AQ5" s="52"/>
      <c r="AR5" s="51"/>
      <c r="AS5" s="50" t="str">
        <f t="shared" si="1"/>
        <v>@</v>
      </c>
      <c r="AT5" s="49" t="s">
        <v>113</v>
      </c>
      <c r="AW5" s="50" t="str">
        <f t="shared" si="2"/>
        <v>0</v>
      </c>
      <c r="AX5" s="50" t="str">
        <f t="shared" si="3"/>
        <v>@</v>
      </c>
    </row>
    <row r="6" spans="1:50" s="49" customFormat="1" ht="64.5" customHeight="1">
      <c r="A6" s="62">
        <v>2</v>
      </c>
      <c r="B6" s="61" t="e">
        <f>#REF!</f>
        <v>#REF!</v>
      </c>
      <c r="C6" s="56"/>
      <c r="D6" s="56"/>
      <c r="E6" s="66" t="e">
        <f>#REF!</f>
        <v>#REF!</v>
      </c>
      <c r="F6" s="56"/>
      <c r="G6" s="60"/>
      <c r="H6" s="60"/>
      <c r="I6" s="60"/>
      <c r="J6" s="59" t="e">
        <f t="shared" si="0"/>
        <v>#NUM!</v>
      </c>
      <c r="K6" s="58" t="e">
        <f>DATEDIF(J6,#REF!,"Y")</f>
        <v>#NUM!</v>
      </c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64"/>
      <c r="Y6" s="63"/>
      <c r="Z6" s="55"/>
      <c r="AA6" s="54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2"/>
      <c r="AR6" s="51"/>
      <c r="AS6" s="50" t="str">
        <f t="shared" si="1"/>
        <v/>
      </c>
      <c r="AT6" s="49" t="s">
        <v>112</v>
      </c>
      <c r="AU6" s="49" t="s">
        <v>111</v>
      </c>
      <c r="AW6" s="50" t="str">
        <f t="shared" si="2"/>
        <v/>
      </c>
      <c r="AX6" s="50" t="str">
        <f t="shared" si="3"/>
        <v/>
      </c>
    </row>
    <row r="7" spans="1:50" s="49" customFormat="1" ht="64.5" customHeight="1">
      <c r="A7" s="62">
        <v>3</v>
      </c>
      <c r="B7" s="61" t="e">
        <f>#REF!</f>
        <v>#REF!</v>
      </c>
      <c r="C7" s="56"/>
      <c r="D7" s="56"/>
      <c r="E7" s="66" t="e">
        <f>#REF!</f>
        <v>#REF!</v>
      </c>
      <c r="F7" s="56"/>
      <c r="G7" s="60"/>
      <c r="H7" s="60"/>
      <c r="I7" s="60"/>
      <c r="J7" s="59" t="e">
        <f t="shared" si="0"/>
        <v>#NUM!</v>
      </c>
      <c r="K7" s="58" t="e">
        <f>DATEDIF(J7,#REF!,"Y")</f>
        <v>#NUM!</v>
      </c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67"/>
      <c r="X7" s="64"/>
      <c r="Y7" s="63"/>
      <c r="Z7" s="55"/>
      <c r="AA7" s="54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2"/>
      <c r="AR7" s="51"/>
      <c r="AS7" s="50" t="str">
        <f t="shared" si="1"/>
        <v/>
      </c>
      <c r="AW7" s="50" t="str">
        <f t="shared" si="2"/>
        <v/>
      </c>
      <c r="AX7" s="50" t="str">
        <f t="shared" si="3"/>
        <v/>
      </c>
    </row>
    <row r="8" spans="1:50" s="49" customFormat="1" ht="64.5" customHeight="1">
      <c r="A8" s="62">
        <v>4</v>
      </c>
      <c r="B8" s="61" t="e">
        <f>#REF!</f>
        <v>#REF!</v>
      </c>
      <c r="C8" s="66"/>
      <c r="D8" s="66"/>
      <c r="E8" s="66" t="e">
        <f>#REF!</f>
        <v>#REF!</v>
      </c>
      <c r="F8" s="66"/>
      <c r="G8" s="60"/>
      <c r="H8" s="60"/>
      <c r="I8" s="60"/>
      <c r="J8" s="59" t="e">
        <f t="shared" si="0"/>
        <v>#NUM!</v>
      </c>
      <c r="K8" s="58" t="e">
        <f>DATEDIF(J8,#REF!,"Y")</f>
        <v>#NUM!</v>
      </c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5"/>
      <c r="X8" s="64"/>
      <c r="Y8" s="63"/>
      <c r="Z8" s="55"/>
      <c r="AA8" s="54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2"/>
      <c r="AR8" s="51"/>
      <c r="AS8" s="50" t="str">
        <f t="shared" si="1"/>
        <v/>
      </c>
      <c r="AW8" s="50" t="str">
        <f t="shared" si="2"/>
        <v/>
      </c>
      <c r="AX8" s="50" t="str">
        <f t="shared" si="3"/>
        <v/>
      </c>
    </row>
    <row r="9" spans="1:50" s="49" customFormat="1" ht="64.5" customHeight="1">
      <c r="A9" s="62">
        <v>5</v>
      </c>
      <c r="B9" s="61" t="e">
        <f>#REF!</f>
        <v>#REF!</v>
      </c>
      <c r="C9" s="57"/>
      <c r="D9" s="57"/>
      <c r="E9" s="57"/>
      <c r="F9" s="57"/>
      <c r="G9" s="60"/>
      <c r="H9" s="60"/>
      <c r="I9" s="60"/>
      <c r="J9" s="59" t="e">
        <f t="shared" si="0"/>
        <v>#NUM!</v>
      </c>
      <c r="K9" s="58" t="e">
        <f>DATEDIF(J9,#REF!,"Y")</f>
        <v>#NUM!</v>
      </c>
      <c r="L9" s="56"/>
      <c r="M9" s="56"/>
      <c r="N9" s="56"/>
      <c r="O9" s="57"/>
      <c r="P9" s="57"/>
      <c r="Q9" s="57"/>
      <c r="R9" s="57"/>
      <c r="S9" s="57"/>
      <c r="T9" s="56"/>
      <c r="U9" s="56"/>
      <c r="V9" s="56"/>
      <c r="W9" s="57"/>
      <c r="X9" s="56"/>
      <c r="Y9" s="56"/>
      <c r="Z9" s="55"/>
      <c r="AA9" s="54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2"/>
      <c r="AR9" s="51"/>
      <c r="AS9" s="50" t="str">
        <f t="shared" si="1"/>
        <v/>
      </c>
      <c r="AW9" s="50" t="str">
        <f t="shared" si="2"/>
        <v/>
      </c>
      <c r="AX9" s="50" t="str">
        <f t="shared" si="3"/>
        <v/>
      </c>
    </row>
  </sheetData>
  <sheetProtection sheet="1" objects="1" scenarios="1"/>
  <mergeCells count="9">
    <mergeCell ref="AQ1:AQ3"/>
    <mergeCell ref="AR1:AR3"/>
    <mergeCell ref="AW1:AW3"/>
    <mergeCell ref="AX1:AX3"/>
    <mergeCell ref="A1:A3"/>
    <mergeCell ref="B1:B3"/>
    <mergeCell ref="C1:AA2"/>
    <mergeCell ref="AB1:AI2"/>
    <mergeCell ref="AL1:AO2"/>
  </mergeCells>
  <phoneticPr fontId="1"/>
  <conditionalFormatting sqref="AB5:AO9 AP5">
    <cfRule type="cellIs" dxfId="4" priority="11" operator="equal">
      <formula>"Yes"</formula>
    </cfRule>
  </conditionalFormatting>
  <conditionalFormatting sqref="AP6:AP9">
    <cfRule type="cellIs" dxfId="3" priority="10" operator="equal">
      <formula>"Agree"</formula>
    </cfRule>
  </conditionalFormatting>
  <conditionalFormatting sqref="AR5:AR9">
    <cfRule type="cellIs" dxfId="2" priority="9" operator="equal">
      <formula>"Agree"</formula>
    </cfRule>
  </conditionalFormatting>
  <conditionalFormatting sqref="W6:W7">
    <cfRule type="duplicateValues" dxfId="1" priority="7"/>
  </conditionalFormatting>
  <conditionalFormatting sqref="W9">
    <cfRule type="duplicateValues" dxfId="0" priority="6"/>
  </conditionalFormatting>
  <dataValidations count="3">
    <dataValidation type="list" allowBlank="1" showInputMessage="1" showErrorMessage="1" sqref="AR5:AR9">
      <formula1>$AU$5:$AU$6</formula1>
    </dataValidation>
    <dataValidation type="list" allowBlank="1" showInputMessage="1" showErrorMessage="1" sqref="Z4:Z9">
      <formula1>$AV$5:$AV$6</formula1>
    </dataValidation>
    <dataValidation type="list" allowBlank="1" showInputMessage="1" showErrorMessage="1" sqref="AQ4:AQ9 AR4">
      <formula1>#REF!</formula1>
    </dataValidation>
  </dataValidations>
  <hyperlinks>
    <hyperlink ref="W4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8" scale="43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プルダウン</vt:lpstr>
      <vt:lpstr>AOTS2022ver</vt:lpstr>
      <vt:lpstr>Data(Officials only)</vt:lpstr>
      <vt:lpstr>AOTS2022ver!Print_Area</vt:lpstr>
      <vt:lpstr>'Data(Officials only)'!Print_Area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 真理子(Hayashi Mariko)</dc:creator>
  <cp:lastModifiedBy>Rajan</cp:lastModifiedBy>
  <cp:lastPrinted>2021-06-07T02:33:45Z</cp:lastPrinted>
  <dcterms:created xsi:type="dcterms:W3CDTF">2020-07-06T08:51:40Z</dcterms:created>
  <dcterms:modified xsi:type="dcterms:W3CDTF">2022-08-23T05:12:55Z</dcterms:modified>
</cp:coreProperties>
</file>